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krasovskiy\Desktop\"/>
    </mc:Choice>
  </mc:AlternateContent>
  <bookViews>
    <workbookView xWindow="0" yWindow="0" windowWidth="19200" windowHeight="8340"/>
  </bookViews>
  <sheets>
    <sheet name="согласовано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L39" i="1" l="1"/>
  <c r="F39" i="1"/>
  <c r="L38" i="1"/>
  <c r="F38" i="1"/>
  <c r="L37" i="1"/>
  <c r="F37" i="1"/>
  <c r="L36" i="1"/>
  <c r="F36" i="1"/>
  <c r="L35" i="1"/>
  <c r="F35" i="1"/>
  <c r="L34" i="1"/>
  <c r="F34" i="1"/>
  <c r="L33" i="1"/>
  <c r="F33" i="1"/>
  <c r="L32" i="1"/>
  <c r="F32" i="1"/>
  <c r="L31" i="1"/>
  <c r="F31" i="1"/>
  <c r="L30" i="1"/>
  <c r="F30" i="1"/>
  <c r="L29" i="1"/>
  <c r="F29" i="1"/>
  <c r="L28" i="1"/>
  <c r="F28" i="1"/>
  <c r="L27" i="1"/>
  <c r="F27" i="1"/>
  <c r="L26" i="1"/>
  <c r="F26" i="1"/>
  <c r="L25" i="1"/>
  <c r="F25" i="1"/>
  <c r="L24" i="1"/>
  <c r="F24" i="1"/>
  <c r="L23" i="1"/>
  <c r="F23" i="1"/>
  <c r="L22" i="1"/>
  <c r="F22" i="1"/>
  <c r="L21" i="1"/>
  <c r="F21" i="1"/>
  <c r="L20" i="1"/>
  <c r="F20" i="1"/>
  <c r="L19" i="1"/>
  <c r="F19" i="1"/>
  <c r="L18" i="1"/>
  <c r="F18" i="1"/>
  <c r="L17" i="1"/>
  <c r="F17" i="1"/>
  <c r="L16" i="1"/>
  <c r="F16" i="1"/>
  <c r="L15" i="1"/>
  <c r="F15" i="1"/>
  <c r="L14" i="1"/>
  <c r="F14" i="1"/>
  <c r="L13" i="1"/>
  <c r="F13" i="1"/>
  <c r="L12" i="1"/>
  <c r="F12" i="1"/>
  <c r="L11" i="1"/>
  <c r="F11" i="1"/>
  <c r="L10" i="1"/>
  <c r="F10" i="1"/>
  <c r="L9" i="1"/>
  <c r="F9" i="1"/>
  <c r="F40" i="1" l="1"/>
  <c r="L40" i="1"/>
  <c r="L41" i="1" s="1"/>
  <c r="L42" i="1" s="1"/>
  <c r="F43" i="1" s="1"/>
  <c r="F45" i="1" s="1"/>
  <c r="F46" i="1" s="1"/>
  <c r="F48" i="1" s="1"/>
</calcChain>
</file>

<file path=xl/sharedStrings.xml><?xml version="1.0" encoding="utf-8"?>
<sst xmlns="http://schemas.openxmlformats.org/spreadsheetml/2006/main" count="111" uniqueCount="71">
  <si>
    <r>
      <rPr>
        <b/>
        <i/>
        <u/>
        <sz val="10"/>
        <color indexed="8"/>
        <rFont val="Arial"/>
      </rPr>
      <t>Замовник:</t>
    </r>
    <r>
      <rPr>
        <sz val="10"/>
        <color indexed="8"/>
        <rFont val="Arial"/>
      </rPr>
      <t xml:space="preserve"> </t>
    </r>
  </si>
  <si>
    <t xml:space="preserve">Додаток №1 </t>
  </si>
  <si>
    <t>(Договір №   від "    "                  2016 року)</t>
  </si>
  <si>
    <t>Договірна ціна</t>
  </si>
  <si>
    <t>на виготовлення та монтаж металевих виробів на фасаді будинку</t>
  </si>
  <si>
    <t>№ п/п</t>
  </si>
  <si>
    <t>Найменування обсягів робіт</t>
  </si>
  <si>
    <t>Од. вимір.</t>
  </si>
  <si>
    <t>Кіль-кість</t>
  </si>
  <si>
    <t>Вар-тість од. виміру, грн</t>
  </si>
  <si>
    <t>Всього, грн</t>
  </si>
  <si>
    <t>Од. вим.</t>
  </si>
  <si>
    <t>Норма витрат</t>
  </si>
  <si>
    <t xml:space="preserve">Вар-тість, грн </t>
  </si>
  <si>
    <t>Матеріали</t>
  </si>
  <si>
    <t xml:space="preserve">Монтаж відкосів вікон </t>
  </si>
  <si>
    <t>мп</t>
  </si>
  <si>
    <t>Верхній відкос вікна    L= 2350 - 2660мм,                         RAL8019М</t>
  </si>
  <si>
    <t>шт</t>
  </si>
  <si>
    <t>Верхній відкос вікна  L=760 -790мм,                     RAL8019М</t>
  </si>
  <si>
    <t>Верхній відкос вікна                                                                                                                                              L=1560 - 1620мм,             RAL8019М</t>
  </si>
  <si>
    <t>Верхній відкос вікна       L=2000мм,     RAL8019М</t>
  </si>
  <si>
    <t>Монтаж вітрових планок</t>
  </si>
  <si>
    <t>Вітрова L-планка  150-190мм, L=2000мм,                         RAL8019М</t>
  </si>
  <si>
    <t>Вітрова Z-планка           L= 2000мм,                         RAL8019М</t>
  </si>
  <si>
    <t>Кутовий елемент      800х500мм</t>
  </si>
  <si>
    <t>Монтаж лобової планки центр. входу</t>
  </si>
  <si>
    <t>Лобова  планка входу    360мм, L=3000мм,                         RAL8019М</t>
  </si>
  <si>
    <t>Монтаж колон</t>
  </si>
  <si>
    <t>Деталь колони 535мм,  L=3150мм,   RAL8019М</t>
  </si>
  <si>
    <t>Деталь колони 345мм,  L=3150мм,   RAL8019М</t>
  </si>
  <si>
    <t>Примикання колон до короба</t>
  </si>
  <si>
    <t xml:space="preserve">Планка примикання до короба 40мм,  L=1000мм,   RAL8019М </t>
  </si>
  <si>
    <t xml:space="preserve">Планка примикання до короба 120мм,  L=1000мм,   RAL8019М </t>
  </si>
  <si>
    <t>Монтаж короба швелера даху</t>
  </si>
  <si>
    <t>Деталь короба  швелера 210мм,  L=2000мм,   RAL8019М</t>
  </si>
  <si>
    <t>Монтаж заглушки короба швелера</t>
  </si>
  <si>
    <t>Деталь короба  швелера 430мм,  L=2000мм,   RAL8019М</t>
  </si>
  <si>
    <t>Деталь короба  швелера 330мм,  L=2000мм,   RAL8019М</t>
  </si>
  <si>
    <t>Заглушка короба швелера 20х370х170мм</t>
  </si>
  <si>
    <t xml:space="preserve">Монтаж короба тераси </t>
  </si>
  <si>
    <t>Деталь короба  тераси 390мм,     RAL8019М</t>
  </si>
  <si>
    <t>Деталь короба  тераси 220мм,     RAL8019М</t>
  </si>
  <si>
    <t>Деталь короба  тераси 550мм,     RAL8019М</t>
  </si>
  <si>
    <t>Деталь короба  тераси 65мм,     RAL8019М</t>
  </si>
  <si>
    <t>Грунтування металоконструкцій</t>
  </si>
  <si>
    <t>м2</t>
  </si>
  <si>
    <t>Грунтовка для металу 0,9л</t>
  </si>
  <si>
    <t>Зрізання виступаючих елементів  металлоконструкцій</t>
  </si>
  <si>
    <t>OSB 3/10 1,25Х2,5м з порізкою</t>
  </si>
  <si>
    <t>Стиродур 20х600х1200мм</t>
  </si>
  <si>
    <t>Свердло 4мм</t>
  </si>
  <si>
    <t>Круг відрізний 1х125мм</t>
  </si>
  <si>
    <t>Герметик Геоцел 2300, коричневий</t>
  </si>
  <si>
    <t>Клей-піна</t>
  </si>
  <si>
    <t>Саморізи, заклепки</t>
  </si>
  <si>
    <t>компл.</t>
  </si>
  <si>
    <t>Пензлик для фарби</t>
  </si>
  <si>
    <t xml:space="preserve">Брус хвойних порід 40х60мм строганий </t>
  </si>
  <si>
    <t>Біозахис для деревини 5л</t>
  </si>
  <si>
    <t>Всього по будівельним  роботам:</t>
  </si>
  <si>
    <t>Всього по матеріалам:</t>
  </si>
  <si>
    <t>Транспортно-складські витрати:</t>
  </si>
  <si>
    <t>Всього по будівельним роботам та матеріалам</t>
  </si>
  <si>
    <t>Накладні витрати 10%</t>
  </si>
  <si>
    <t>Непередбачувані витрати 5%</t>
  </si>
  <si>
    <t>Всього,грн</t>
  </si>
  <si>
    <t>ПДВ 20%</t>
  </si>
  <si>
    <t>Всього по кошторису , грн:</t>
  </si>
  <si>
    <t>Підрядник:________________________ / ____________________ /</t>
  </si>
  <si>
    <t>Замовник:________________________ / ____________________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</si>
</sst>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indexed="8"/>
      <name val="Arial"/>
    </font>
    <font>
      <b/>
      <i/>
      <u/>
      <sz val="10"/>
      <color indexed="8"/>
      <name val="Arial"/>
    </font>
    <font>
      <sz val="12"/>
      <color indexed="8"/>
      <name val="Times New Roman"/>
    </font>
    <font>
      <b/>
      <i/>
      <sz val="16"/>
      <color indexed="8"/>
      <name val="Arial"/>
    </font>
    <font>
      <b/>
      <i/>
      <sz val="10"/>
      <color indexed="8"/>
      <name val="Arial"/>
    </font>
    <font>
      <b/>
      <sz val="9"/>
      <color indexed="8"/>
      <name val="Arial Cyr"/>
    </font>
    <font>
      <b/>
      <i/>
      <sz val="9"/>
      <color indexed="8"/>
      <name val="Arial Cyr"/>
    </font>
    <font>
      <sz val="9"/>
      <color indexed="8"/>
      <name val="Arial Cyr"/>
    </font>
    <font>
      <sz val="9"/>
      <color indexed="8"/>
      <name val="Arial"/>
    </font>
    <font>
      <b/>
      <i/>
      <sz val="9"/>
      <color indexed="8"/>
      <name val="Arial"/>
    </font>
    <font>
      <b/>
      <sz val="9"/>
      <color indexed="8"/>
      <name val="Arial"/>
    </font>
    <font>
      <b/>
      <sz val="10"/>
      <color indexed="8"/>
      <name val="Arial"/>
    </font>
  </fonts>
  <fills count="9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</fills>
  <borders count="3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10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medium">
        <color indexed="8"/>
      </bottom>
      <diagonal/>
    </border>
    <border>
      <left/>
      <right/>
      <top style="thin">
        <color indexed="10"/>
      </top>
      <bottom style="medium">
        <color indexed="8"/>
      </bottom>
      <diagonal/>
    </border>
    <border>
      <left/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/>
  </cellStyleXfs>
  <cellXfs count="169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0" fillId="2" borderId="1" xfId="0" applyNumberFormat="1" applyFont="1" applyFill="1" applyBorder="1" applyAlignment="1"/>
    <xf numFmtId="49" fontId="0" fillId="2" borderId="1" xfId="0" applyNumberFormat="1" applyFont="1" applyFill="1" applyBorder="1" applyAlignment="1"/>
    <xf numFmtId="0" fontId="0" fillId="2" borderId="1" xfId="0" applyFont="1" applyFill="1" applyBorder="1" applyAlignment="1"/>
    <xf numFmtId="0" fontId="0" fillId="0" borderId="1" xfId="0" applyFont="1" applyBorder="1" applyAlignment="1"/>
    <xf numFmtId="0" fontId="5" fillId="2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/>
    <xf numFmtId="49" fontId="5" fillId="2" borderId="6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/>
    </xf>
    <xf numFmtId="0" fontId="6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2" fontId="8" fillId="3" borderId="11" xfId="0" applyNumberFormat="1" applyFont="1" applyFill="1" applyBorder="1" applyAlignment="1">
      <alignment vertical="center" wrapText="1"/>
    </xf>
    <xf numFmtId="2" fontId="7" fillId="3" borderId="11" xfId="0" applyNumberFormat="1" applyFont="1" applyFill="1" applyBorder="1" applyAlignment="1">
      <alignment horizontal="right" vertical="center" wrapText="1"/>
    </xf>
    <xf numFmtId="2" fontId="7" fillId="3" borderId="12" xfId="0" applyNumberFormat="1" applyFont="1" applyFill="1" applyBorder="1" applyAlignment="1">
      <alignment vertical="center" wrapText="1"/>
    </xf>
    <xf numFmtId="49" fontId="7" fillId="3" borderId="10" xfId="0" applyNumberFormat="1" applyFont="1" applyFill="1" applyBorder="1" applyAlignment="1">
      <alignment vertical="center" wrapText="1"/>
    </xf>
    <xf numFmtId="49" fontId="7" fillId="3" borderId="11" xfId="0" applyNumberFormat="1" applyFont="1" applyFill="1" applyBorder="1" applyAlignment="1">
      <alignment horizontal="center" vertical="center"/>
    </xf>
    <xf numFmtId="0" fontId="7" fillId="3" borderId="11" xfId="0" applyNumberFormat="1" applyFont="1" applyFill="1" applyBorder="1" applyAlignment="1">
      <alignment vertical="center" wrapText="1"/>
    </xf>
    <xf numFmtId="2" fontId="7" fillId="3" borderId="11" xfId="0" applyNumberFormat="1" applyFont="1" applyFill="1" applyBorder="1" applyAlignment="1">
      <alignment horizontal="center" vertical="center" wrapText="1"/>
    </xf>
    <xf numFmtId="0" fontId="7" fillId="2" borderId="13" xfId="0" applyNumberFormat="1" applyFont="1" applyFill="1" applyBorder="1" applyAlignment="1">
      <alignment horizontal="center" vertical="center" wrapText="1"/>
    </xf>
    <xf numFmtId="0" fontId="8" fillId="2" borderId="14" xfId="0" applyNumberFormat="1" applyFont="1" applyFill="1" applyBorder="1" applyAlignment="1">
      <alignment vertical="center" wrapText="1"/>
    </xf>
    <xf numFmtId="0" fontId="7" fillId="2" borderId="14" xfId="0" applyNumberFormat="1" applyFont="1" applyFill="1" applyBorder="1" applyAlignment="1">
      <alignment horizontal="center" vertical="center" wrapText="1"/>
    </xf>
    <xf numFmtId="2" fontId="8" fillId="2" borderId="14" xfId="0" applyNumberFormat="1" applyFont="1" applyFill="1" applyBorder="1" applyAlignment="1">
      <alignment vertical="center" wrapText="1"/>
    </xf>
    <xf numFmtId="2" fontId="7" fillId="2" borderId="14" xfId="0" applyNumberFormat="1" applyFont="1" applyFill="1" applyBorder="1" applyAlignment="1">
      <alignment horizontal="right" vertical="center" wrapText="1"/>
    </xf>
    <xf numFmtId="2" fontId="7" fillId="2" borderId="15" xfId="0" applyNumberFormat="1" applyFont="1" applyFill="1" applyBorder="1" applyAlignment="1">
      <alignment vertical="center" wrapText="1"/>
    </xf>
    <xf numFmtId="49" fontId="7" fillId="3" borderId="13" xfId="0" applyNumberFormat="1" applyFont="1" applyFill="1" applyBorder="1" applyAlignment="1">
      <alignment horizontal="left" vertical="center" wrapText="1"/>
    </xf>
    <xf numFmtId="49" fontId="7" fillId="3" borderId="14" xfId="0" applyNumberFormat="1" applyFont="1" applyFill="1" applyBorder="1" applyAlignment="1">
      <alignment horizontal="center" vertical="center"/>
    </xf>
    <xf numFmtId="0" fontId="7" fillId="3" borderId="14" xfId="0" applyNumberFormat="1" applyFont="1" applyFill="1" applyBorder="1" applyAlignment="1">
      <alignment vertical="center" wrapText="1"/>
    </xf>
    <xf numFmtId="2" fontId="7" fillId="3" borderId="14" xfId="0" applyNumberFormat="1" applyFont="1" applyFill="1" applyBorder="1" applyAlignment="1">
      <alignment horizontal="center" vertical="center" wrapText="1"/>
    </xf>
    <xf numFmtId="2" fontId="7" fillId="3" borderId="14" xfId="0" applyNumberFormat="1" applyFont="1" applyFill="1" applyBorder="1" applyAlignment="1">
      <alignment horizontal="right" vertical="center" wrapText="1"/>
    </xf>
    <xf numFmtId="2" fontId="7" fillId="3" borderId="15" xfId="0" applyNumberFormat="1" applyFont="1" applyFill="1" applyBorder="1" applyAlignment="1">
      <alignment vertical="center" wrapText="1"/>
    </xf>
    <xf numFmtId="2" fontId="0" fillId="2" borderId="4" xfId="0" applyNumberFormat="1" applyFont="1" applyFill="1" applyBorder="1" applyAlignment="1"/>
    <xf numFmtId="49" fontId="7" fillId="3" borderId="13" xfId="0" applyNumberFormat="1" applyFont="1" applyFill="1" applyBorder="1" applyAlignment="1">
      <alignment vertical="center" wrapText="1"/>
    </xf>
    <xf numFmtId="49" fontId="8" fillId="4" borderId="14" xfId="0" applyNumberFormat="1" applyFont="1" applyFill="1" applyBorder="1" applyAlignment="1">
      <alignment vertical="center" wrapText="1"/>
    </xf>
    <xf numFmtId="49" fontId="7" fillId="4" borderId="14" xfId="0" applyNumberFormat="1" applyFont="1" applyFill="1" applyBorder="1" applyAlignment="1">
      <alignment horizontal="center" vertical="center" wrapText="1"/>
    </xf>
    <xf numFmtId="2" fontId="8" fillId="4" borderId="14" xfId="0" applyNumberFormat="1" applyFont="1" applyFill="1" applyBorder="1" applyAlignment="1">
      <alignment vertical="center" wrapText="1"/>
    </xf>
    <xf numFmtId="2" fontId="7" fillId="4" borderId="14" xfId="0" applyNumberFormat="1" applyFont="1" applyFill="1" applyBorder="1" applyAlignment="1">
      <alignment horizontal="right" vertical="center" wrapText="1"/>
    </xf>
    <xf numFmtId="2" fontId="7" fillId="4" borderId="15" xfId="0" applyNumberFormat="1" applyFont="1" applyFill="1" applyBorder="1" applyAlignment="1">
      <alignment vertical="center" wrapText="1"/>
    </xf>
    <xf numFmtId="49" fontId="7" fillId="4" borderId="13" xfId="0" applyNumberFormat="1" applyFont="1" applyFill="1" applyBorder="1" applyAlignment="1">
      <alignment horizontal="left" vertical="center" wrapText="1"/>
    </xf>
    <xf numFmtId="49" fontId="7" fillId="4" borderId="14" xfId="0" applyNumberFormat="1" applyFont="1" applyFill="1" applyBorder="1" applyAlignment="1">
      <alignment horizontal="center" vertical="center"/>
    </xf>
    <xf numFmtId="0" fontId="7" fillId="4" borderId="14" xfId="0" applyNumberFormat="1" applyFont="1" applyFill="1" applyBorder="1" applyAlignment="1">
      <alignment vertical="center" wrapText="1"/>
    </xf>
    <xf numFmtId="2" fontId="7" fillId="4" borderId="14" xfId="0" applyNumberFormat="1" applyFont="1" applyFill="1" applyBorder="1" applyAlignment="1">
      <alignment horizontal="center" vertical="center" wrapText="1"/>
    </xf>
    <xf numFmtId="49" fontId="7" fillId="4" borderId="13" xfId="0" applyNumberFormat="1" applyFont="1" applyFill="1" applyBorder="1" applyAlignment="1">
      <alignment vertical="center" wrapText="1"/>
    </xf>
    <xf numFmtId="2" fontId="7" fillId="4" borderId="14" xfId="0" applyNumberFormat="1" applyFont="1" applyFill="1" applyBorder="1" applyAlignment="1">
      <alignment horizontal="center" vertical="center"/>
    </xf>
    <xf numFmtId="49" fontId="8" fillId="5" borderId="14" xfId="0" applyNumberFormat="1" applyFont="1" applyFill="1" applyBorder="1" applyAlignment="1">
      <alignment vertical="center" wrapText="1"/>
    </xf>
    <xf numFmtId="49" fontId="7" fillId="5" borderId="14" xfId="0" applyNumberFormat="1" applyFont="1" applyFill="1" applyBorder="1" applyAlignment="1">
      <alignment horizontal="center" vertical="center" wrapText="1"/>
    </xf>
    <xf numFmtId="2" fontId="8" fillId="5" borderId="14" xfId="0" applyNumberFormat="1" applyFont="1" applyFill="1" applyBorder="1" applyAlignment="1">
      <alignment vertical="center" wrapText="1"/>
    </xf>
    <xf numFmtId="2" fontId="7" fillId="5" borderId="14" xfId="0" applyNumberFormat="1" applyFont="1" applyFill="1" applyBorder="1" applyAlignment="1">
      <alignment horizontal="right" vertical="center" wrapText="1"/>
    </xf>
    <xf numFmtId="2" fontId="7" fillId="5" borderId="15" xfId="0" applyNumberFormat="1" applyFont="1" applyFill="1" applyBorder="1" applyAlignment="1">
      <alignment vertical="center" wrapText="1"/>
    </xf>
    <xf numFmtId="49" fontId="7" fillId="5" borderId="13" xfId="0" applyNumberFormat="1" applyFont="1" applyFill="1" applyBorder="1" applyAlignment="1">
      <alignment vertical="center" wrapText="1"/>
    </xf>
    <xf numFmtId="49" fontId="7" fillId="5" borderId="14" xfId="0" applyNumberFormat="1" applyFont="1" applyFill="1" applyBorder="1" applyAlignment="1">
      <alignment horizontal="center" vertical="center"/>
    </xf>
    <xf numFmtId="2" fontId="7" fillId="5" borderId="14" xfId="0" applyNumberFormat="1" applyFont="1" applyFill="1" applyBorder="1" applyAlignment="1">
      <alignment horizontal="center" vertical="center"/>
    </xf>
    <xf numFmtId="2" fontId="7" fillId="5" borderId="14" xfId="0" applyNumberFormat="1" applyFont="1" applyFill="1" applyBorder="1" applyAlignment="1">
      <alignment horizontal="center" vertical="center" wrapText="1"/>
    </xf>
    <xf numFmtId="49" fontId="8" fillId="6" borderId="14" xfId="0" applyNumberFormat="1" applyFont="1" applyFill="1" applyBorder="1" applyAlignment="1">
      <alignment vertical="center" wrapText="1"/>
    </xf>
    <xf numFmtId="49" fontId="7" fillId="6" borderId="14" xfId="0" applyNumberFormat="1" applyFont="1" applyFill="1" applyBorder="1" applyAlignment="1">
      <alignment horizontal="center" vertical="center" wrapText="1"/>
    </xf>
    <xf numFmtId="2" fontId="8" fillId="6" borderId="14" xfId="0" applyNumberFormat="1" applyFont="1" applyFill="1" applyBorder="1" applyAlignment="1">
      <alignment vertical="center" wrapText="1"/>
    </xf>
    <xf numFmtId="2" fontId="7" fillId="6" borderId="14" xfId="0" applyNumberFormat="1" applyFont="1" applyFill="1" applyBorder="1" applyAlignment="1">
      <alignment horizontal="right" vertical="center" wrapText="1"/>
    </xf>
    <xf numFmtId="2" fontId="7" fillId="6" borderId="15" xfId="0" applyNumberFormat="1" applyFont="1" applyFill="1" applyBorder="1" applyAlignment="1">
      <alignment vertical="center" wrapText="1"/>
    </xf>
    <xf numFmtId="49" fontId="7" fillId="6" borderId="13" xfId="0" applyNumberFormat="1" applyFont="1" applyFill="1" applyBorder="1" applyAlignment="1">
      <alignment vertical="center" wrapText="1"/>
    </xf>
    <xf numFmtId="49" fontId="7" fillId="6" borderId="14" xfId="0" applyNumberFormat="1" applyFont="1" applyFill="1" applyBorder="1" applyAlignment="1">
      <alignment horizontal="center" vertical="center"/>
    </xf>
    <xf numFmtId="0" fontId="7" fillId="6" borderId="14" xfId="0" applyNumberFormat="1" applyFont="1" applyFill="1" applyBorder="1" applyAlignment="1">
      <alignment vertical="center" wrapText="1"/>
    </xf>
    <xf numFmtId="2" fontId="7" fillId="6" borderId="14" xfId="0" applyNumberFormat="1" applyFont="1" applyFill="1" applyBorder="1" applyAlignment="1">
      <alignment horizontal="center" vertical="center" wrapText="1"/>
    </xf>
    <xf numFmtId="0" fontId="7" fillId="6" borderId="14" xfId="0" applyNumberFormat="1" applyFont="1" applyFill="1" applyBorder="1" applyAlignment="1">
      <alignment vertical="center"/>
    </xf>
    <xf numFmtId="2" fontId="7" fillId="6" borderId="14" xfId="0" applyNumberFormat="1" applyFont="1" applyFill="1" applyBorder="1" applyAlignment="1">
      <alignment horizontal="center" vertical="center"/>
    </xf>
    <xf numFmtId="49" fontId="8" fillId="7" borderId="14" xfId="0" applyNumberFormat="1" applyFont="1" applyFill="1" applyBorder="1" applyAlignment="1">
      <alignment vertical="center" wrapText="1"/>
    </xf>
    <xf numFmtId="49" fontId="7" fillId="7" borderId="14" xfId="0" applyNumberFormat="1" applyFont="1" applyFill="1" applyBorder="1" applyAlignment="1">
      <alignment horizontal="center" vertical="center" wrapText="1"/>
    </xf>
    <xf numFmtId="2" fontId="8" fillId="7" borderId="14" xfId="0" applyNumberFormat="1" applyFont="1" applyFill="1" applyBorder="1" applyAlignment="1">
      <alignment vertical="center" wrapText="1"/>
    </xf>
    <xf numFmtId="2" fontId="7" fillId="7" borderId="14" xfId="0" applyNumberFormat="1" applyFont="1" applyFill="1" applyBorder="1" applyAlignment="1">
      <alignment horizontal="right" vertical="center" wrapText="1"/>
    </xf>
    <xf numFmtId="2" fontId="7" fillId="7" borderId="15" xfId="0" applyNumberFormat="1" applyFont="1" applyFill="1" applyBorder="1" applyAlignment="1">
      <alignment vertical="center" wrapText="1"/>
    </xf>
    <xf numFmtId="49" fontId="7" fillId="7" borderId="13" xfId="0" applyNumberFormat="1" applyFont="1" applyFill="1" applyBorder="1" applyAlignment="1">
      <alignment vertical="center" wrapText="1"/>
    </xf>
    <xf numFmtId="49" fontId="7" fillId="7" borderId="14" xfId="0" applyNumberFormat="1" applyFont="1" applyFill="1" applyBorder="1" applyAlignment="1">
      <alignment horizontal="center" vertical="center"/>
    </xf>
    <xf numFmtId="0" fontId="7" fillId="7" borderId="14" xfId="0" applyNumberFormat="1" applyFont="1" applyFill="1" applyBorder="1" applyAlignment="1">
      <alignment vertical="center" wrapText="1"/>
    </xf>
    <xf numFmtId="2" fontId="7" fillId="7" borderId="14" xfId="0" applyNumberFormat="1" applyFont="1" applyFill="1" applyBorder="1" applyAlignment="1">
      <alignment horizontal="center" vertical="center" wrapText="1"/>
    </xf>
    <xf numFmtId="49" fontId="8" fillId="8" borderId="14" xfId="0" applyNumberFormat="1" applyFont="1" applyFill="1" applyBorder="1" applyAlignment="1">
      <alignment vertical="center" wrapText="1"/>
    </xf>
    <xf numFmtId="49" fontId="7" fillId="8" borderId="14" xfId="0" applyNumberFormat="1" applyFont="1" applyFill="1" applyBorder="1" applyAlignment="1">
      <alignment horizontal="center" vertical="center" wrapText="1"/>
    </xf>
    <xf numFmtId="2" fontId="8" fillId="8" borderId="14" xfId="0" applyNumberFormat="1" applyFont="1" applyFill="1" applyBorder="1" applyAlignment="1">
      <alignment vertical="center" wrapText="1"/>
    </xf>
    <xf numFmtId="2" fontId="7" fillId="8" borderId="14" xfId="0" applyNumberFormat="1" applyFont="1" applyFill="1" applyBorder="1" applyAlignment="1">
      <alignment horizontal="right" vertical="center" wrapText="1"/>
    </xf>
    <xf numFmtId="2" fontId="7" fillId="8" borderId="15" xfId="0" applyNumberFormat="1" applyFont="1" applyFill="1" applyBorder="1" applyAlignment="1">
      <alignment vertical="center" wrapText="1"/>
    </xf>
    <xf numFmtId="49" fontId="7" fillId="8" borderId="13" xfId="0" applyNumberFormat="1" applyFont="1" applyFill="1" applyBorder="1" applyAlignment="1">
      <alignment vertical="center" wrapText="1"/>
    </xf>
    <xf numFmtId="49" fontId="7" fillId="8" borderId="14" xfId="0" applyNumberFormat="1" applyFont="1" applyFill="1" applyBorder="1" applyAlignment="1">
      <alignment horizontal="center" vertical="center"/>
    </xf>
    <xf numFmtId="0" fontId="7" fillId="8" borderId="14" xfId="0" applyNumberFormat="1" applyFont="1" applyFill="1" applyBorder="1" applyAlignment="1">
      <alignment vertical="center" wrapText="1"/>
    </xf>
    <xf numFmtId="2" fontId="7" fillId="8" borderId="14" xfId="0" applyNumberFormat="1" applyFont="1" applyFill="1" applyBorder="1" applyAlignment="1">
      <alignment horizontal="center" vertical="center" wrapText="1"/>
    </xf>
    <xf numFmtId="49" fontId="8" fillId="2" borderId="14" xfId="0" applyNumberFormat="1" applyFont="1" applyFill="1" applyBorder="1" applyAlignment="1">
      <alignment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vertical="center" wrapText="1"/>
    </xf>
    <xf numFmtId="49" fontId="7" fillId="2" borderId="14" xfId="0" applyNumberFormat="1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vertical="center" wrapText="1"/>
    </xf>
    <xf numFmtId="2" fontId="7" fillId="2" borderId="14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2" fontId="7" fillId="2" borderId="14" xfId="0" applyNumberFormat="1" applyFont="1" applyFill="1" applyBorder="1" applyAlignment="1">
      <alignment horizontal="center" vertical="center"/>
    </xf>
    <xf numFmtId="4" fontId="9" fillId="2" borderId="15" xfId="0" applyNumberFormat="1" applyFont="1" applyFill="1" applyBorder="1" applyAlignment="1">
      <alignment vertical="center" wrapText="1"/>
    </xf>
    <xf numFmtId="4" fontId="6" fillId="2" borderId="15" xfId="0" applyNumberFormat="1" applyFont="1" applyFill="1" applyBorder="1" applyAlignment="1">
      <alignment vertical="center" wrapText="1"/>
    </xf>
    <xf numFmtId="4" fontId="9" fillId="2" borderId="15" xfId="0" applyNumberFormat="1" applyFont="1" applyFill="1" applyBorder="1" applyAlignment="1">
      <alignment horizontal="right" wrapText="1"/>
    </xf>
    <xf numFmtId="4" fontId="10" fillId="2" borderId="16" xfId="0" applyNumberFormat="1" applyFont="1" applyFill="1" applyBorder="1" applyAlignment="1">
      <alignment horizontal="right" vertical="center" wrapText="1"/>
    </xf>
    <xf numFmtId="4" fontId="9" fillId="2" borderId="16" xfId="0" applyNumberFormat="1" applyFont="1" applyFill="1" applyBorder="1" applyAlignment="1">
      <alignment horizontal="right" wrapText="1"/>
    </xf>
    <xf numFmtId="4" fontId="9" fillId="2" borderId="11" xfId="0" applyNumberFormat="1" applyFont="1" applyFill="1" applyBorder="1" applyAlignment="1">
      <alignment vertical="center" wrapText="1"/>
    </xf>
    <xf numFmtId="0" fontId="8" fillId="2" borderId="11" xfId="0" applyNumberFormat="1" applyFont="1" applyFill="1" applyBorder="1" applyAlignment="1">
      <alignment wrapText="1"/>
    </xf>
    <xf numFmtId="0" fontId="8" fillId="2" borderId="11" xfId="0" applyNumberFormat="1" applyFont="1" applyFill="1" applyBorder="1" applyAlignment="1">
      <alignment horizontal="center" wrapText="1"/>
    </xf>
    <xf numFmtId="2" fontId="8" fillId="2" borderId="11" xfId="0" applyNumberFormat="1" applyFont="1" applyFill="1" applyBorder="1" applyAlignment="1">
      <alignment wrapText="1"/>
    </xf>
    <xf numFmtId="2" fontId="8" fillId="2" borderId="11" xfId="0" applyNumberFormat="1" applyFont="1" applyFill="1" applyBorder="1" applyAlignment="1">
      <alignment horizontal="center" wrapText="1"/>
    </xf>
    <xf numFmtId="2" fontId="8" fillId="2" borderId="12" xfId="0" applyNumberFormat="1" applyFont="1" applyFill="1" applyBorder="1" applyAlignment="1">
      <alignment horizontal="center" wrapText="1"/>
    </xf>
    <xf numFmtId="4" fontId="9" fillId="2" borderId="14" xfId="0" applyNumberFormat="1" applyFont="1" applyFill="1" applyBorder="1" applyAlignment="1">
      <alignment vertical="center" wrapText="1"/>
    </xf>
    <xf numFmtId="0" fontId="8" fillId="2" borderId="14" xfId="0" applyNumberFormat="1" applyFont="1" applyFill="1" applyBorder="1" applyAlignment="1">
      <alignment wrapText="1"/>
    </xf>
    <xf numFmtId="0" fontId="8" fillId="2" borderId="14" xfId="0" applyNumberFormat="1" applyFont="1" applyFill="1" applyBorder="1" applyAlignment="1">
      <alignment horizontal="center" wrapText="1"/>
    </xf>
    <xf numFmtId="2" fontId="8" fillId="2" borderId="14" xfId="0" applyNumberFormat="1" applyFont="1" applyFill="1" applyBorder="1" applyAlignment="1">
      <alignment wrapText="1"/>
    </xf>
    <xf numFmtId="2" fontId="8" fillId="2" borderId="14" xfId="0" applyNumberFormat="1" applyFont="1" applyFill="1" applyBorder="1" applyAlignment="1">
      <alignment horizontal="center" wrapText="1"/>
    </xf>
    <xf numFmtId="2" fontId="8" fillId="2" borderId="15" xfId="0" applyNumberFormat="1" applyFont="1" applyFill="1" applyBorder="1" applyAlignment="1">
      <alignment horizontal="center" wrapText="1"/>
    </xf>
    <xf numFmtId="4" fontId="9" fillId="2" borderId="18" xfId="0" applyNumberFormat="1" applyFont="1" applyFill="1" applyBorder="1" applyAlignment="1">
      <alignment vertical="center" wrapText="1"/>
    </xf>
    <xf numFmtId="0" fontId="8" fillId="2" borderId="18" xfId="0" applyNumberFormat="1" applyFont="1" applyFill="1" applyBorder="1" applyAlignment="1">
      <alignment wrapText="1"/>
    </xf>
    <xf numFmtId="0" fontId="8" fillId="2" borderId="18" xfId="0" applyNumberFormat="1" applyFont="1" applyFill="1" applyBorder="1" applyAlignment="1">
      <alignment horizontal="center" wrapText="1"/>
    </xf>
    <xf numFmtId="2" fontId="8" fillId="2" borderId="18" xfId="0" applyNumberFormat="1" applyFont="1" applyFill="1" applyBorder="1" applyAlignment="1">
      <alignment wrapText="1"/>
    </xf>
    <xf numFmtId="2" fontId="8" fillId="2" borderId="18" xfId="0" applyNumberFormat="1" applyFont="1" applyFill="1" applyBorder="1" applyAlignment="1">
      <alignment horizontal="center" wrapText="1"/>
    </xf>
    <xf numFmtId="2" fontId="8" fillId="2" borderId="16" xfId="0" applyNumberFormat="1" applyFont="1" applyFill="1" applyBorder="1" applyAlignment="1">
      <alignment horizontal="center" wrapText="1"/>
    </xf>
    <xf numFmtId="0" fontId="0" fillId="2" borderId="19" xfId="0" applyNumberFormat="1" applyFont="1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left" wrapText="1"/>
    </xf>
    <xf numFmtId="0" fontId="0" fillId="2" borderId="19" xfId="0" applyNumberFormat="1" applyFont="1" applyFill="1" applyBorder="1" applyAlignment="1">
      <alignment horizontal="center" wrapText="1"/>
    </xf>
    <xf numFmtId="2" fontId="0" fillId="2" borderId="19" xfId="0" applyNumberFormat="1" applyFont="1" applyFill="1" applyBorder="1" applyAlignment="1">
      <alignment wrapText="1"/>
    </xf>
    <xf numFmtId="2" fontId="11" fillId="2" borderId="19" xfId="0" applyNumberFormat="1" applyFont="1" applyFill="1" applyBorder="1" applyAlignment="1">
      <alignment vertical="center" wrapText="1"/>
    </xf>
    <xf numFmtId="0" fontId="0" fillId="2" borderId="19" xfId="0" applyNumberFormat="1" applyFont="1" applyFill="1" applyBorder="1" applyAlignment="1">
      <alignment wrapText="1"/>
    </xf>
    <xf numFmtId="2" fontId="0" fillId="2" borderId="19" xfId="0" applyNumberFormat="1" applyFont="1" applyFill="1" applyBorder="1" applyAlignment="1">
      <alignment horizont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wrapText="1"/>
    </xf>
    <xf numFmtId="0" fontId="0" fillId="2" borderId="1" xfId="0" applyNumberFormat="1" applyFont="1" applyFill="1" applyBorder="1" applyAlignment="1">
      <alignment horizontal="center" wrapText="1"/>
    </xf>
    <xf numFmtId="2" fontId="0" fillId="2" borderId="1" xfId="0" applyNumberFormat="1" applyFont="1" applyFill="1" applyBorder="1" applyAlignment="1">
      <alignment wrapText="1"/>
    </xf>
    <xf numFmtId="2" fontId="11" fillId="2" borderId="1" xfId="0" applyNumberFormat="1" applyFont="1" applyFill="1" applyBorder="1" applyAlignment="1">
      <alignment vertical="center" wrapText="1"/>
    </xf>
    <xf numFmtId="0" fontId="0" fillId="2" borderId="1" xfId="0" applyNumberFormat="1" applyFont="1" applyFill="1" applyBorder="1" applyAlignment="1">
      <alignment wrapText="1"/>
    </xf>
    <xf numFmtId="2" fontId="0" fillId="2" borderId="1" xfId="0" applyNumberFormat="1" applyFont="1" applyFill="1" applyBorder="1" applyAlignment="1">
      <alignment horizontal="center" wrapText="1"/>
    </xf>
    <xf numFmtId="0" fontId="0" fillId="0" borderId="0" xfId="0" applyNumberFormat="1" applyFont="1" applyAlignment="1"/>
    <xf numFmtId="0" fontId="0" fillId="0" borderId="0" xfId="0" applyNumberFormat="1" applyFont="1" applyAlignment="1"/>
    <xf numFmtId="49" fontId="9" fillId="2" borderId="13" xfId="0" applyNumberFormat="1" applyFont="1" applyFill="1" applyBorder="1" applyAlignment="1">
      <alignment horizontal="right" wrapText="1"/>
    </xf>
    <xf numFmtId="0" fontId="9" fillId="2" borderId="14" xfId="0" applyNumberFormat="1" applyFont="1" applyFill="1" applyBorder="1" applyAlignment="1">
      <alignment horizontal="right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0" fillId="2" borderId="6" xfId="0" applyNumberFormat="1" applyFont="1" applyFill="1" applyBorder="1" applyAlignment="1">
      <alignment horizontal="center" vertical="center" wrapText="1"/>
    </xf>
    <xf numFmtId="49" fontId="9" fillId="2" borderId="17" xfId="0" applyNumberFormat="1" applyFont="1" applyFill="1" applyBorder="1" applyAlignment="1">
      <alignment horizontal="right" wrapText="1"/>
    </xf>
    <xf numFmtId="0" fontId="9" fillId="2" borderId="18" xfId="0" applyNumberFormat="1" applyFont="1" applyFill="1" applyBorder="1" applyAlignment="1">
      <alignment horizontal="right" wrapText="1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49" fontId="9" fillId="2" borderId="20" xfId="0" applyNumberFormat="1" applyFont="1" applyFill="1" applyBorder="1" applyAlignment="1">
      <alignment horizontal="right" wrapText="1"/>
    </xf>
    <xf numFmtId="49" fontId="9" fillId="2" borderId="21" xfId="0" applyNumberFormat="1" applyFont="1" applyFill="1" applyBorder="1" applyAlignment="1">
      <alignment horizontal="right" wrapText="1"/>
    </xf>
    <xf numFmtId="49" fontId="9" fillId="2" borderId="22" xfId="0" applyNumberFormat="1" applyFont="1" applyFill="1" applyBorder="1" applyAlignment="1">
      <alignment horizontal="right" wrapText="1"/>
    </xf>
    <xf numFmtId="49" fontId="9" fillId="2" borderId="23" xfId="0" applyNumberFormat="1" applyFont="1" applyFill="1" applyBorder="1" applyAlignment="1">
      <alignment horizontal="right" wrapText="1"/>
    </xf>
    <xf numFmtId="49" fontId="9" fillId="2" borderId="24" xfId="0" applyNumberFormat="1" applyFont="1" applyFill="1" applyBorder="1" applyAlignment="1">
      <alignment horizontal="right" wrapText="1"/>
    </xf>
    <xf numFmtId="49" fontId="9" fillId="2" borderId="25" xfId="0" applyNumberFormat="1" applyFont="1" applyFill="1" applyBorder="1" applyAlignment="1">
      <alignment horizontal="right" wrapText="1"/>
    </xf>
    <xf numFmtId="49" fontId="9" fillId="2" borderId="26" xfId="0" applyNumberFormat="1" applyFont="1" applyFill="1" applyBorder="1" applyAlignment="1">
      <alignment horizontal="right" wrapText="1"/>
    </xf>
    <xf numFmtId="49" fontId="9" fillId="2" borderId="27" xfId="0" applyNumberFormat="1" applyFont="1" applyFill="1" applyBorder="1" applyAlignment="1">
      <alignment horizontal="right" wrapText="1"/>
    </xf>
    <xf numFmtId="49" fontId="9" fillId="2" borderId="28" xfId="0" applyNumberFormat="1" applyFont="1" applyFill="1" applyBorder="1" applyAlignment="1">
      <alignment horizontal="right" wrapText="1"/>
    </xf>
    <xf numFmtId="0" fontId="8" fillId="2" borderId="20" xfId="0" applyNumberFormat="1" applyFont="1" applyFill="1" applyBorder="1" applyAlignment="1">
      <alignment horizontal="center" vertical="center" wrapText="1"/>
    </xf>
    <xf numFmtId="0" fontId="8" fillId="2" borderId="21" xfId="0" applyNumberFormat="1" applyFont="1" applyFill="1" applyBorder="1" applyAlignment="1">
      <alignment horizontal="center" vertical="center" wrapText="1"/>
    </xf>
    <xf numFmtId="0" fontId="8" fillId="2" borderId="22" xfId="0" applyNumberFormat="1" applyFont="1" applyFill="1" applyBorder="1" applyAlignment="1">
      <alignment horizontal="center" vertical="center" wrapText="1"/>
    </xf>
    <xf numFmtId="0" fontId="8" fillId="2" borderId="23" xfId="0" applyNumberFormat="1" applyFont="1" applyFill="1" applyBorder="1" applyAlignment="1">
      <alignment horizontal="center" vertical="center" wrapText="1"/>
    </xf>
    <xf numFmtId="0" fontId="8" fillId="2" borderId="24" xfId="0" applyNumberFormat="1" applyFont="1" applyFill="1" applyBorder="1" applyAlignment="1">
      <alignment horizontal="center" vertical="center" wrapText="1"/>
    </xf>
    <xf numFmtId="0" fontId="8" fillId="2" borderId="25" xfId="0" applyNumberFormat="1" applyFont="1" applyFill="1" applyBorder="1" applyAlignment="1">
      <alignment horizontal="center" vertical="center" wrapText="1"/>
    </xf>
    <xf numFmtId="49" fontId="4" fillId="2" borderId="29" xfId="0" applyNumberFormat="1" applyFont="1" applyFill="1" applyBorder="1" applyAlignment="1">
      <alignment horizontal="center" wrapText="1"/>
    </xf>
    <xf numFmtId="49" fontId="4" fillId="2" borderId="30" xfId="0" applyNumberFormat="1" applyFont="1" applyFill="1" applyBorder="1" applyAlignment="1">
      <alignment horizontal="center" wrapText="1"/>
    </xf>
    <xf numFmtId="49" fontId="4" fillId="2" borderId="31" xfId="0" applyNumberFormat="1" applyFont="1" applyFill="1" applyBorder="1" applyAlignment="1">
      <alignment horizontal="center" wrapText="1"/>
    </xf>
    <xf numFmtId="49" fontId="3" fillId="2" borderId="32" xfId="0" applyNumberFormat="1" applyFont="1" applyFill="1" applyBorder="1" applyAlignment="1">
      <alignment horizontal="center" wrapText="1"/>
    </xf>
    <xf numFmtId="49" fontId="3" fillId="2" borderId="33" xfId="0" applyNumberFormat="1" applyFont="1" applyFill="1" applyBorder="1" applyAlignment="1">
      <alignment horizontal="center" wrapText="1"/>
    </xf>
    <xf numFmtId="49" fontId="3" fillId="2" borderId="34" xfId="0" applyNumberFormat="1" applyFont="1" applyFill="1" applyBorder="1" applyAlignment="1">
      <alignment horizontal="center" wrapText="1"/>
    </xf>
    <xf numFmtId="49" fontId="1" fillId="2" borderId="32" xfId="0" applyNumberFormat="1" applyFont="1" applyFill="1" applyBorder="1" applyAlignment="1">
      <alignment horizontal="left"/>
    </xf>
    <xf numFmtId="49" fontId="1" fillId="2" borderId="33" xfId="0" applyNumberFormat="1" applyFont="1" applyFill="1" applyBorder="1" applyAlignment="1">
      <alignment horizontal="left"/>
    </xf>
    <xf numFmtId="49" fontId="1" fillId="2" borderId="34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C0C0C0"/>
      <rgbColor rgb="FFFF99CC"/>
      <rgbColor rgb="FF1FB714"/>
      <rgbColor rgb="FFCCCCFF"/>
      <rgbColor rgb="FFCC99FF"/>
      <rgbColor rgb="FF99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3"/>
  <sheetViews>
    <sheetView showGridLines="0" tabSelected="1" topLeftCell="A16" workbookViewId="0">
      <selection activeCell="A4" sqref="A4:L4"/>
    </sheetView>
  </sheetViews>
  <sheetFormatPr defaultColWidth="8.85546875" defaultRowHeight="12.75" customHeight="1" x14ac:dyDescent="0.2"/>
  <cols>
    <col min="1" max="1" width="4.140625" style="1" customWidth="1"/>
    <col min="2" max="2" width="31.7109375" style="1" customWidth="1"/>
    <col min="3" max="3" width="6.7109375" style="1" customWidth="1"/>
    <col min="4" max="4" width="7.42578125" style="1" customWidth="1"/>
    <col min="5" max="5" width="9.42578125" style="1" customWidth="1"/>
    <col min="6" max="6" width="9.85546875" style="1" customWidth="1"/>
    <col min="7" max="7" width="30.140625" style="1" customWidth="1"/>
    <col min="8" max="8" width="6.42578125" style="1" customWidth="1"/>
    <col min="9" max="10" width="8.42578125" style="1" customWidth="1"/>
    <col min="11" max="11" width="8.140625" style="1" customWidth="1"/>
    <col min="12" max="12" width="9.42578125" style="1" customWidth="1"/>
    <col min="13" max="256" width="8.85546875" style="1" customWidth="1"/>
  </cols>
  <sheetData>
    <row r="1" spans="1:13" ht="13.5" customHeight="1" x14ac:dyDescent="0.25">
      <c r="A1" s="2" t="s">
        <v>0</v>
      </c>
      <c r="B1" s="3"/>
      <c r="C1" s="4"/>
      <c r="D1" s="4"/>
      <c r="E1" s="4"/>
      <c r="F1" s="4"/>
      <c r="G1" s="5" t="s">
        <v>1</v>
      </c>
      <c r="H1" s="4"/>
      <c r="I1" s="4"/>
      <c r="J1" s="4"/>
      <c r="K1" s="4"/>
      <c r="L1" s="6"/>
      <c r="M1" s="7"/>
    </row>
    <row r="2" spans="1:13" ht="13.5" customHeight="1" x14ac:dyDescent="0.25">
      <c r="A2" s="2"/>
      <c r="B2" s="3"/>
      <c r="C2" s="3"/>
      <c r="D2" s="3"/>
      <c r="E2" s="3"/>
      <c r="F2" s="3"/>
      <c r="G2" s="143" t="s">
        <v>2</v>
      </c>
      <c r="H2" s="144"/>
      <c r="I2" s="144"/>
      <c r="J2" s="144"/>
      <c r="K2" s="3"/>
      <c r="L2" s="6"/>
      <c r="M2" s="7"/>
    </row>
    <row r="3" spans="1:13" ht="13.5" customHeight="1" x14ac:dyDescent="0.2">
      <c r="A3" s="166"/>
      <c r="B3" s="167"/>
      <c r="C3" s="167"/>
      <c r="D3" s="167"/>
      <c r="E3" s="168"/>
      <c r="F3" s="4"/>
      <c r="G3" s="4"/>
      <c r="H3" s="4"/>
      <c r="I3" s="4"/>
      <c r="J3" s="4"/>
      <c r="K3" s="4"/>
      <c r="L3" s="6"/>
      <c r="M3" s="7"/>
    </row>
    <row r="4" spans="1:13" ht="19.5" customHeight="1" x14ac:dyDescent="0.3">
      <c r="A4" s="163" t="s">
        <v>3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5"/>
      <c r="M4" s="7"/>
    </row>
    <row r="5" spans="1:13" ht="13.5" customHeight="1" x14ac:dyDescent="0.2">
      <c r="A5" s="160" t="s">
        <v>4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7"/>
    </row>
    <row r="6" spans="1:13" ht="14.45" customHeight="1" x14ac:dyDescent="0.2">
      <c r="A6" s="137" t="s">
        <v>5</v>
      </c>
      <c r="B6" s="137" t="s">
        <v>6</v>
      </c>
      <c r="C6" s="137" t="s">
        <v>7</v>
      </c>
      <c r="D6" s="137" t="s">
        <v>8</v>
      </c>
      <c r="E6" s="137" t="s">
        <v>9</v>
      </c>
      <c r="F6" s="139" t="s">
        <v>10</v>
      </c>
      <c r="G6" s="8"/>
      <c r="H6" s="139" t="s">
        <v>11</v>
      </c>
      <c r="I6" s="139" t="s">
        <v>12</v>
      </c>
      <c r="J6" s="139" t="s">
        <v>8</v>
      </c>
      <c r="K6" s="139" t="s">
        <v>13</v>
      </c>
      <c r="L6" s="139" t="s">
        <v>10</v>
      </c>
      <c r="M6" s="9"/>
    </row>
    <row r="7" spans="1:13" ht="38.25" customHeight="1" x14ac:dyDescent="0.2">
      <c r="A7" s="138"/>
      <c r="B7" s="138"/>
      <c r="C7" s="138"/>
      <c r="D7" s="138"/>
      <c r="E7" s="138"/>
      <c r="F7" s="140"/>
      <c r="G7" s="10" t="s">
        <v>14</v>
      </c>
      <c r="H7" s="140"/>
      <c r="I7" s="140"/>
      <c r="J7" s="140"/>
      <c r="K7" s="140"/>
      <c r="L7" s="140"/>
      <c r="M7" s="9"/>
    </row>
    <row r="8" spans="1:13" ht="24" customHeight="1" x14ac:dyDescent="0.2">
      <c r="A8" s="11">
        <v>1</v>
      </c>
      <c r="B8" s="12">
        <v>2</v>
      </c>
      <c r="C8" s="12">
        <v>3</v>
      </c>
      <c r="D8" s="12">
        <v>4</v>
      </c>
      <c r="E8" s="12">
        <v>5</v>
      </c>
      <c r="F8" s="13">
        <v>6</v>
      </c>
      <c r="G8" s="11">
        <v>7</v>
      </c>
      <c r="H8" s="12">
        <v>8</v>
      </c>
      <c r="I8" s="12">
        <v>9</v>
      </c>
      <c r="J8" s="12">
        <v>10</v>
      </c>
      <c r="K8" s="12">
        <v>11</v>
      </c>
      <c r="L8" s="14">
        <v>12</v>
      </c>
      <c r="M8" s="9"/>
    </row>
    <row r="9" spans="1:13" ht="25.5" customHeight="1" x14ac:dyDescent="0.2">
      <c r="A9" s="15">
        <v>1</v>
      </c>
      <c r="B9" s="16" t="s">
        <v>15</v>
      </c>
      <c r="C9" s="17" t="s">
        <v>16</v>
      </c>
      <c r="D9" s="18">
        <v>25</v>
      </c>
      <c r="E9" s="19">
        <v>90</v>
      </c>
      <c r="F9" s="20">
        <f t="shared" ref="F9:F39" si="0">D9*E9</f>
        <v>2250</v>
      </c>
      <c r="G9" s="21" t="s">
        <v>17</v>
      </c>
      <c r="H9" s="22" t="s">
        <v>18</v>
      </c>
      <c r="I9" s="23"/>
      <c r="J9" s="24">
        <v>5</v>
      </c>
      <c r="K9" s="19">
        <v>138.88</v>
      </c>
      <c r="L9" s="20">
        <f t="shared" ref="L9:L39" si="1">J9*K9</f>
        <v>694.4</v>
      </c>
      <c r="M9" s="9"/>
    </row>
    <row r="10" spans="1:13" ht="25.5" customHeight="1" x14ac:dyDescent="0.2">
      <c r="A10" s="25">
        <v>2</v>
      </c>
      <c r="B10" s="26"/>
      <c r="C10" s="27"/>
      <c r="D10" s="28"/>
      <c r="E10" s="29"/>
      <c r="F10" s="30">
        <f t="shared" si="0"/>
        <v>0</v>
      </c>
      <c r="G10" s="31" t="s">
        <v>19</v>
      </c>
      <c r="H10" s="32" t="s">
        <v>18</v>
      </c>
      <c r="I10" s="33"/>
      <c r="J10" s="34">
        <v>5</v>
      </c>
      <c r="K10" s="35">
        <v>57.66</v>
      </c>
      <c r="L10" s="36">
        <f t="shared" si="1"/>
        <v>288.29999999999995</v>
      </c>
      <c r="M10" s="9"/>
    </row>
    <row r="11" spans="1:13" ht="25.5" customHeight="1" x14ac:dyDescent="0.2">
      <c r="A11" s="25">
        <v>3</v>
      </c>
      <c r="B11" s="26"/>
      <c r="C11" s="27"/>
      <c r="D11" s="28"/>
      <c r="E11" s="29"/>
      <c r="F11" s="30">
        <f t="shared" si="0"/>
        <v>0</v>
      </c>
      <c r="G11" s="31" t="s">
        <v>20</v>
      </c>
      <c r="H11" s="32" t="s">
        <v>18</v>
      </c>
      <c r="I11" s="33"/>
      <c r="J11" s="34">
        <v>4</v>
      </c>
      <c r="K11" s="35">
        <v>98.02</v>
      </c>
      <c r="L11" s="36">
        <f t="shared" si="1"/>
        <v>392.08</v>
      </c>
      <c r="M11" s="37"/>
    </row>
    <row r="12" spans="1:13" ht="25.5" customHeight="1" x14ac:dyDescent="0.2">
      <c r="A12" s="25">
        <v>4</v>
      </c>
      <c r="B12" s="26"/>
      <c r="C12" s="27"/>
      <c r="D12" s="28"/>
      <c r="E12" s="29"/>
      <c r="F12" s="30">
        <f t="shared" si="0"/>
        <v>0</v>
      </c>
      <c r="G12" s="38" t="s">
        <v>21</v>
      </c>
      <c r="H12" s="32" t="s">
        <v>18</v>
      </c>
      <c r="I12" s="33"/>
      <c r="J12" s="34">
        <v>2</v>
      </c>
      <c r="K12" s="35">
        <v>115.32</v>
      </c>
      <c r="L12" s="36">
        <f t="shared" si="1"/>
        <v>230.64</v>
      </c>
      <c r="M12" s="37"/>
    </row>
    <row r="13" spans="1:13" ht="25.5" customHeight="1" x14ac:dyDescent="0.2">
      <c r="A13" s="25">
        <v>5</v>
      </c>
      <c r="B13" s="39" t="s">
        <v>22</v>
      </c>
      <c r="C13" s="40" t="s">
        <v>16</v>
      </c>
      <c r="D13" s="41">
        <v>64</v>
      </c>
      <c r="E13" s="42">
        <v>85</v>
      </c>
      <c r="F13" s="43">
        <f t="shared" si="0"/>
        <v>5440</v>
      </c>
      <c r="G13" s="44" t="s">
        <v>23</v>
      </c>
      <c r="H13" s="45" t="s">
        <v>18</v>
      </c>
      <c r="I13" s="46"/>
      <c r="J13" s="47">
        <v>30</v>
      </c>
      <c r="K13" s="42">
        <v>129.5</v>
      </c>
      <c r="L13" s="43">
        <f t="shared" si="1"/>
        <v>3885</v>
      </c>
      <c r="M13" s="9"/>
    </row>
    <row r="14" spans="1:13" ht="25.5" customHeight="1" x14ac:dyDescent="0.2">
      <c r="A14" s="25">
        <v>6</v>
      </c>
      <c r="B14" s="26"/>
      <c r="C14" s="27"/>
      <c r="D14" s="28"/>
      <c r="E14" s="29"/>
      <c r="F14" s="30">
        <f t="shared" si="0"/>
        <v>0</v>
      </c>
      <c r="G14" s="48" t="s">
        <v>24</v>
      </c>
      <c r="H14" s="45" t="s">
        <v>18</v>
      </c>
      <c r="I14" s="46"/>
      <c r="J14" s="47">
        <v>4</v>
      </c>
      <c r="K14" s="42">
        <v>177.06</v>
      </c>
      <c r="L14" s="43">
        <f t="shared" si="1"/>
        <v>708.24</v>
      </c>
      <c r="M14" s="9"/>
    </row>
    <row r="15" spans="1:13" ht="25.5" customHeight="1" x14ac:dyDescent="0.2">
      <c r="A15" s="25">
        <v>7</v>
      </c>
      <c r="B15" s="26"/>
      <c r="C15" s="27"/>
      <c r="D15" s="28"/>
      <c r="E15" s="29"/>
      <c r="F15" s="30">
        <f t="shared" si="0"/>
        <v>0</v>
      </c>
      <c r="G15" s="48" t="s">
        <v>25</v>
      </c>
      <c r="H15" s="45" t="s">
        <v>18</v>
      </c>
      <c r="I15" s="49"/>
      <c r="J15" s="47">
        <v>1</v>
      </c>
      <c r="K15" s="42">
        <v>98.8</v>
      </c>
      <c r="L15" s="43">
        <f t="shared" si="1"/>
        <v>98.8</v>
      </c>
      <c r="M15" s="9"/>
    </row>
    <row r="16" spans="1:13" ht="25.5" customHeight="1" x14ac:dyDescent="0.2">
      <c r="A16" s="25">
        <v>8</v>
      </c>
      <c r="B16" s="50" t="s">
        <v>26</v>
      </c>
      <c r="C16" s="51" t="s">
        <v>16</v>
      </c>
      <c r="D16" s="52">
        <v>5.4</v>
      </c>
      <c r="E16" s="53">
        <v>350</v>
      </c>
      <c r="F16" s="54">
        <f t="shared" si="0"/>
        <v>1890.0000000000002</v>
      </c>
      <c r="G16" s="55" t="s">
        <v>27</v>
      </c>
      <c r="H16" s="56" t="s">
        <v>18</v>
      </c>
      <c r="I16" s="57"/>
      <c r="J16" s="58">
        <v>2</v>
      </c>
      <c r="K16" s="53">
        <v>384.06</v>
      </c>
      <c r="L16" s="54">
        <f t="shared" si="1"/>
        <v>768.12</v>
      </c>
      <c r="M16" s="9"/>
    </row>
    <row r="17" spans="1:13" ht="25.5" customHeight="1" x14ac:dyDescent="0.2">
      <c r="A17" s="25">
        <v>9</v>
      </c>
      <c r="B17" s="59" t="s">
        <v>28</v>
      </c>
      <c r="C17" s="60" t="s">
        <v>16</v>
      </c>
      <c r="D17" s="61">
        <v>43</v>
      </c>
      <c r="E17" s="62">
        <v>180</v>
      </c>
      <c r="F17" s="63">
        <f t="shared" si="0"/>
        <v>7740</v>
      </c>
      <c r="G17" s="64" t="s">
        <v>29</v>
      </c>
      <c r="H17" s="65" t="s">
        <v>18</v>
      </c>
      <c r="I17" s="66"/>
      <c r="J17" s="67">
        <v>14</v>
      </c>
      <c r="K17" s="62">
        <v>409.64</v>
      </c>
      <c r="L17" s="63">
        <f t="shared" si="1"/>
        <v>5734.96</v>
      </c>
      <c r="M17" s="9"/>
    </row>
    <row r="18" spans="1:13" ht="25.5" customHeight="1" x14ac:dyDescent="0.2">
      <c r="A18" s="25">
        <v>10</v>
      </c>
      <c r="B18" s="26"/>
      <c r="C18" s="27"/>
      <c r="D18" s="28"/>
      <c r="E18" s="29"/>
      <c r="F18" s="30">
        <f t="shared" si="0"/>
        <v>0</v>
      </c>
      <c r="G18" s="64" t="s">
        <v>30</v>
      </c>
      <c r="H18" s="65" t="s">
        <v>18</v>
      </c>
      <c r="I18" s="68"/>
      <c r="J18" s="67">
        <v>14</v>
      </c>
      <c r="K18" s="62">
        <v>297.72000000000003</v>
      </c>
      <c r="L18" s="63">
        <f t="shared" si="1"/>
        <v>4168.08</v>
      </c>
      <c r="M18" s="9"/>
    </row>
    <row r="19" spans="1:13" ht="25.5" customHeight="1" x14ac:dyDescent="0.2">
      <c r="A19" s="25">
        <v>11</v>
      </c>
      <c r="B19" s="59" t="s">
        <v>31</v>
      </c>
      <c r="C19" s="60" t="s">
        <v>18</v>
      </c>
      <c r="D19" s="61">
        <v>6</v>
      </c>
      <c r="E19" s="62">
        <v>170</v>
      </c>
      <c r="F19" s="63">
        <f t="shared" si="0"/>
        <v>1020</v>
      </c>
      <c r="G19" s="64" t="s">
        <v>32</v>
      </c>
      <c r="H19" s="65" t="s">
        <v>18</v>
      </c>
      <c r="I19" s="66"/>
      <c r="J19" s="67">
        <v>6</v>
      </c>
      <c r="K19" s="62">
        <v>25.48</v>
      </c>
      <c r="L19" s="63">
        <f t="shared" si="1"/>
        <v>152.88</v>
      </c>
      <c r="M19" s="37"/>
    </row>
    <row r="20" spans="1:13" ht="25.5" customHeight="1" x14ac:dyDescent="0.2">
      <c r="A20" s="25">
        <v>12</v>
      </c>
      <c r="B20" s="26"/>
      <c r="C20" s="27"/>
      <c r="D20" s="28"/>
      <c r="E20" s="29"/>
      <c r="F20" s="30">
        <f t="shared" si="0"/>
        <v>0</v>
      </c>
      <c r="G20" s="64" t="s">
        <v>33</v>
      </c>
      <c r="H20" s="65" t="s">
        <v>18</v>
      </c>
      <c r="I20" s="69"/>
      <c r="J20" s="67">
        <v>6</v>
      </c>
      <c r="K20" s="62">
        <v>52.44</v>
      </c>
      <c r="L20" s="63">
        <f t="shared" si="1"/>
        <v>314.64</v>
      </c>
      <c r="M20" s="9"/>
    </row>
    <row r="21" spans="1:13" ht="25.5" customHeight="1" x14ac:dyDescent="0.2">
      <c r="A21" s="25">
        <v>13</v>
      </c>
      <c r="B21" s="70" t="s">
        <v>34</v>
      </c>
      <c r="C21" s="71" t="s">
        <v>16</v>
      </c>
      <c r="D21" s="72">
        <v>27</v>
      </c>
      <c r="E21" s="73">
        <v>280</v>
      </c>
      <c r="F21" s="74">
        <f t="shared" si="0"/>
        <v>7560</v>
      </c>
      <c r="G21" s="75" t="s">
        <v>35</v>
      </c>
      <c r="H21" s="76" t="s">
        <v>18</v>
      </c>
      <c r="I21" s="77"/>
      <c r="J21" s="78">
        <v>15</v>
      </c>
      <c r="K21" s="73">
        <v>114.54</v>
      </c>
      <c r="L21" s="74">
        <f t="shared" si="1"/>
        <v>1718.1000000000001</v>
      </c>
      <c r="M21" s="9"/>
    </row>
    <row r="22" spans="1:13" ht="25.5" customHeight="1" x14ac:dyDescent="0.2">
      <c r="A22" s="25">
        <v>14</v>
      </c>
      <c r="B22" s="70" t="s">
        <v>36</v>
      </c>
      <c r="C22" s="71" t="s">
        <v>18</v>
      </c>
      <c r="D22" s="72">
        <v>9</v>
      </c>
      <c r="E22" s="73">
        <v>90</v>
      </c>
      <c r="F22" s="74">
        <f t="shared" si="0"/>
        <v>810</v>
      </c>
      <c r="G22" s="75" t="s">
        <v>37</v>
      </c>
      <c r="H22" s="76" t="s">
        <v>18</v>
      </c>
      <c r="I22" s="77"/>
      <c r="J22" s="78">
        <v>15</v>
      </c>
      <c r="K22" s="73">
        <v>208.82</v>
      </c>
      <c r="L22" s="74">
        <f t="shared" si="1"/>
        <v>3132.2999999999997</v>
      </c>
      <c r="M22" s="9"/>
    </row>
    <row r="23" spans="1:13" ht="25.5" customHeight="1" x14ac:dyDescent="0.2">
      <c r="A23" s="25">
        <v>15</v>
      </c>
      <c r="B23" s="26"/>
      <c r="C23" s="27"/>
      <c r="D23" s="28"/>
      <c r="E23" s="29"/>
      <c r="F23" s="30">
        <f t="shared" si="0"/>
        <v>0</v>
      </c>
      <c r="G23" s="75" t="s">
        <v>38</v>
      </c>
      <c r="H23" s="76" t="s">
        <v>18</v>
      </c>
      <c r="I23" s="77"/>
      <c r="J23" s="78">
        <v>15</v>
      </c>
      <c r="K23" s="73">
        <v>171.42</v>
      </c>
      <c r="L23" s="74">
        <f t="shared" si="1"/>
        <v>2571.2999999999997</v>
      </c>
      <c r="M23" s="9"/>
    </row>
    <row r="24" spans="1:13" ht="25.5" customHeight="1" x14ac:dyDescent="0.2">
      <c r="A24" s="25">
        <v>16</v>
      </c>
      <c r="B24" s="26"/>
      <c r="C24" s="27"/>
      <c r="D24" s="28"/>
      <c r="E24" s="29"/>
      <c r="F24" s="30">
        <f t="shared" si="0"/>
        <v>0</v>
      </c>
      <c r="G24" s="75" t="s">
        <v>39</v>
      </c>
      <c r="H24" s="76" t="s">
        <v>18</v>
      </c>
      <c r="I24" s="77"/>
      <c r="J24" s="78">
        <v>9</v>
      </c>
      <c r="K24" s="73">
        <v>38.49</v>
      </c>
      <c r="L24" s="74">
        <f t="shared" si="1"/>
        <v>346.41</v>
      </c>
      <c r="M24" s="9"/>
    </row>
    <row r="25" spans="1:13" ht="25.5" customHeight="1" x14ac:dyDescent="0.2">
      <c r="A25" s="25">
        <v>17</v>
      </c>
      <c r="B25" s="39" t="s">
        <v>40</v>
      </c>
      <c r="C25" s="40" t="s">
        <v>16</v>
      </c>
      <c r="D25" s="41">
        <v>19</v>
      </c>
      <c r="E25" s="42">
        <v>480</v>
      </c>
      <c r="F25" s="43">
        <f t="shared" si="0"/>
        <v>9120</v>
      </c>
      <c r="G25" s="48" t="s">
        <v>41</v>
      </c>
      <c r="H25" s="45" t="s">
        <v>16</v>
      </c>
      <c r="I25" s="46"/>
      <c r="J25" s="47">
        <v>19</v>
      </c>
      <c r="K25" s="42">
        <v>90.93</v>
      </c>
      <c r="L25" s="43">
        <f t="shared" si="1"/>
        <v>1727.67</v>
      </c>
      <c r="M25" s="9"/>
    </row>
    <row r="26" spans="1:13" ht="25.5" customHeight="1" x14ac:dyDescent="0.2">
      <c r="A26" s="25">
        <v>18</v>
      </c>
      <c r="B26" s="26"/>
      <c r="C26" s="27"/>
      <c r="D26" s="28"/>
      <c r="E26" s="29"/>
      <c r="F26" s="30">
        <f t="shared" si="0"/>
        <v>0</v>
      </c>
      <c r="G26" s="48" t="s">
        <v>42</v>
      </c>
      <c r="H26" s="45" t="s">
        <v>16</v>
      </c>
      <c r="I26" s="46"/>
      <c r="J26" s="47">
        <v>19</v>
      </c>
      <c r="K26" s="42">
        <v>53.14</v>
      </c>
      <c r="L26" s="43">
        <f t="shared" si="1"/>
        <v>1009.66</v>
      </c>
      <c r="M26" s="9"/>
    </row>
    <row r="27" spans="1:13" ht="25.5" customHeight="1" x14ac:dyDescent="0.2">
      <c r="A27" s="25">
        <v>19</v>
      </c>
      <c r="B27" s="26"/>
      <c r="C27" s="27"/>
      <c r="D27" s="28"/>
      <c r="E27" s="29"/>
      <c r="F27" s="30">
        <f t="shared" si="0"/>
        <v>0</v>
      </c>
      <c r="G27" s="48" t="s">
        <v>43</v>
      </c>
      <c r="H27" s="45" t="s">
        <v>16</v>
      </c>
      <c r="I27" s="46"/>
      <c r="J27" s="47">
        <v>19</v>
      </c>
      <c r="K27" s="42">
        <v>114.85</v>
      </c>
      <c r="L27" s="43">
        <f t="shared" si="1"/>
        <v>2182.15</v>
      </c>
      <c r="M27" s="9"/>
    </row>
    <row r="28" spans="1:13" ht="25.5" customHeight="1" x14ac:dyDescent="0.2">
      <c r="A28" s="25">
        <v>20</v>
      </c>
      <c r="B28" s="26"/>
      <c r="C28" s="27"/>
      <c r="D28" s="28"/>
      <c r="E28" s="29"/>
      <c r="F28" s="30">
        <f t="shared" si="0"/>
        <v>0</v>
      </c>
      <c r="G28" s="48" t="s">
        <v>44</v>
      </c>
      <c r="H28" s="45" t="s">
        <v>16</v>
      </c>
      <c r="I28" s="46"/>
      <c r="J28" s="47">
        <v>19</v>
      </c>
      <c r="K28" s="42">
        <v>30.15</v>
      </c>
      <c r="L28" s="43">
        <f t="shared" si="1"/>
        <v>572.85</v>
      </c>
      <c r="M28" s="9"/>
    </row>
    <row r="29" spans="1:13" ht="25.5" customHeight="1" x14ac:dyDescent="0.2">
      <c r="A29" s="25">
        <v>21</v>
      </c>
      <c r="B29" s="79" t="s">
        <v>45</v>
      </c>
      <c r="C29" s="80" t="s">
        <v>46</v>
      </c>
      <c r="D29" s="81">
        <v>10</v>
      </c>
      <c r="E29" s="82">
        <v>20</v>
      </c>
      <c r="F29" s="83">
        <f t="shared" si="0"/>
        <v>200</v>
      </c>
      <c r="G29" s="84" t="s">
        <v>47</v>
      </c>
      <c r="H29" s="85" t="s">
        <v>18</v>
      </c>
      <c r="I29" s="86"/>
      <c r="J29" s="87">
        <v>1</v>
      </c>
      <c r="K29" s="82">
        <v>60</v>
      </c>
      <c r="L29" s="83">
        <f t="shared" si="1"/>
        <v>60</v>
      </c>
      <c r="M29" s="9"/>
    </row>
    <row r="30" spans="1:13" ht="25.5" customHeight="1" x14ac:dyDescent="0.2">
      <c r="A30" s="25">
        <v>22</v>
      </c>
      <c r="B30" s="88" t="s">
        <v>48</v>
      </c>
      <c r="C30" s="89" t="s">
        <v>18</v>
      </c>
      <c r="D30" s="28">
        <v>20</v>
      </c>
      <c r="E30" s="29">
        <v>30</v>
      </c>
      <c r="F30" s="30">
        <f t="shared" si="0"/>
        <v>600</v>
      </c>
      <c r="G30" s="90" t="s">
        <v>49</v>
      </c>
      <c r="H30" s="91" t="s">
        <v>18</v>
      </c>
      <c r="I30" s="92"/>
      <c r="J30" s="93">
        <v>7</v>
      </c>
      <c r="K30" s="29">
        <v>200</v>
      </c>
      <c r="L30" s="30">
        <f t="shared" si="1"/>
        <v>1400</v>
      </c>
      <c r="M30" s="9"/>
    </row>
    <row r="31" spans="1:13" ht="19.7" customHeight="1" x14ac:dyDescent="0.2">
      <c r="A31" s="25">
        <v>23</v>
      </c>
      <c r="B31" s="26"/>
      <c r="C31" s="27"/>
      <c r="D31" s="28"/>
      <c r="E31" s="29"/>
      <c r="F31" s="30">
        <f t="shared" si="0"/>
        <v>0</v>
      </c>
      <c r="G31" s="90" t="s">
        <v>50</v>
      </c>
      <c r="H31" s="91" t="s">
        <v>18</v>
      </c>
      <c r="I31" s="92"/>
      <c r="J31" s="93">
        <v>55</v>
      </c>
      <c r="K31" s="29">
        <v>32</v>
      </c>
      <c r="L31" s="30">
        <f t="shared" si="1"/>
        <v>1760</v>
      </c>
      <c r="M31" s="9"/>
    </row>
    <row r="32" spans="1:13" ht="19.7" customHeight="1" x14ac:dyDescent="0.2">
      <c r="A32" s="25">
        <v>24</v>
      </c>
      <c r="B32" s="26"/>
      <c r="C32" s="27"/>
      <c r="D32" s="28"/>
      <c r="E32" s="29"/>
      <c r="F32" s="30">
        <f t="shared" si="0"/>
        <v>0</v>
      </c>
      <c r="G32" s="94" t="s">
        <v>51</v>
      </c>
      <c r="H32" s="91" t="s">
        <v>18</v>
      </c>
      <c r="I32" s="95"/>
      <c r="J32" s="93">
        <v>3</v>
      </c>
      <c r="K32" s="29">
        <v>18</v>
      </c>
      <c r="L32" s="30">
        <f t="shared" si="1"/>
        <v>54</v>
      </c>
      <c r="M32" s="9"/>
    </row>
    <row r="33" spans="1:13" ht="19.7" customHeight="1" x14ac:dyDescent="0.2">
      <c r="A33" s="25">
        <v>25</v>
      </c>
      <c r="B33" s="26"/>
      <c r="C33" s="27"/>
      <c r="D33" s="28"/>
      <c r="E33" s="29"/>
      <c r="F33" s="30">
        <f t="shared" si="0"/>
        <v>0</v>
      </c>
      <c r="G33" s="94" t="s">
        <v>52</v>
      </c>
      <c r="H33" s="91" t="s">
        <v>18</v>
      </c>
      <c r="I33" s="95"/>
      <c r="J33" s="93">
        <v>10</v>
      </c>
      <c r="K33" s="29">
        <v>15</v>
      </c>
      <c r="L33" s="30">
        <f t="shared" si="1"/>
        <v>150</v>
      </c>
      <c r="M33" s="9"/>
    </row>
    <row r="34" spans="1:13" ht="19.7" customHeight="1" x14ac:dyDescent="0.2">
      <c r="A34" s="25">
        <v>26</v>
      </c>
      <c r="B34" s="26"/>
      <c r="C34" s="27"/>
      <c r="D34" s="28"/>
      <c r="E34" s="29"/>
      <c r="F34" s="30">
        <f t="shared" si="0"/>
        <v>0</v>
      </c>
      <c r="G34" s="90" t="s">
        <v>53</v>
      </c>
      <c r="H34" s="91" t="s">
        <v>18</v>
      </c>
      <c r="I34" s="92"/>
      <c r="J34" s="93">
        <v>4</v>
      </c>
      <c r="K34" s="29">
        <v>150</v>
      </c>
      <c r="L34" s="30">
        <f t="shared" si="1"/>
        <v>600</v>
      </c>
      <c r="M34" s="9"/>
    </row>
    <row r="35" spans="1:13" ht="19.7" customHeight="1" x14ac:dyDescent="0.2">
      <c r="A35" s="25">
        <v>27</v>
      </c>
      <c r="B35" s="26"/>
      <c r="C35" s="27"/>
      <c r="D35" s="28"/>
      <c r="E35" s="29"/>
      <c r="F35" s="30">
        <f t="shared" si="0"/>
        <v>0</v>
      </c>
      <c r="G35" s="90" t="s">
        <v>54</v>
      </c>
      <c r="H35" s="91" t="s">
        <v>18</v>
      </c>
      <c r="I35" s="92"/>
      <c r="J35" s="93">
        <v>5</v>
      </c>
      <c r="K35" s="29">
        <v>170</v>
      </c>
      <c r="L35" s="30">
        <f t="shared" si="1"/>
        <v>850</v>
      </c>
      <c r="M35" s="9"/>
    </row>
    <row r="36" spans="1:13" ht="19.7" customHeight="1" x14ac:dyDescent="0.2">
      <c r="A36" s="25">
        <v>28</v>
      </c>
      <c r="B36" s="26"/>
      <c r="C36" s="27"/>
      <c r="D36" s="28"/>
      <c r="E36" s="29"/>
      <c r="F36" s="30">
        <f t="shared" si="0"/>
        <v>0</v>
      </c>
      <c r="G36" s="94" t="s">
        <v>55</v>
      </c>
      <c r="H36" s="91" t="s">
        <v>56</v>
      </c>
      <c r="I36" s="95"/>
      <c r="J36" s="93">
        <v>1</v>
      </c>
      <c r="K36" s="29">
        <v>980</v>
      </c>
      <c r="L36" s="30">
        <f t="shared" si="1"/>
        <v>980</v>
      </c>
      <c r="M36" s="9"/>
    </row>
    <row r="37" spans="1:13" ht="19.7" customHeight="1" x14ac:dyDescent="0.2">
      <c r="A37" s="25">
        <v>29</v>
      </c>
      <c r="B37" s="26"/>
      <c r="C37" s="27"/>
      <c r="D37" s="28"/>
      <c r="E37" s="29"/>
      <c r="F37" s="30">
        <f t="shared" si="0"/>
        <v>0</v>
      </c>
      <c r="G37" s="90" t="s">
        <v>57</v>
      </c>
      <c r="H37" s="91" t="s">
        <v>18</v>
      </c>
      <c r="I37" s="92"/>
      <c r="J37" s="93">
        <v>1</v>
      </c>
      <c r="K37" s="29">
        <v>15</v>
      </c>
      <c r="L37" s="30">
        <f t="shared" si="1"/>
        <v>15</v>
      </c>
      <c r="M37" s="9"/>
    </row>
    <row r="38" spans="1:13" ht="26.25" customHeight="1" x14ac:dyDescent="0.2">
      <c r="A38" s="25">
        <v>30</v>
      </c>
      <c r="B38" s="26"/>
      <c r="C38" s="27"/>
      <c r="D38" s="28"/>
      <c r="E38" s="29"/>
      <c r="F38" s="30">
        <f t="shared" si="0"/>
        <v>0</v>
      </c>
      <c r="G38" s="94" t="s">
        <v>58</v>
      </c>
      <c r="H38" s="91" t="s">
        <v>16</v>
      </c>
      <c r="I38" s="95"/>
      <c r="J38" s="93">
        <v>90</v>
      </c>
      <c r="K38" s="29">
        <v>12</v>
      </c>
      <c r="L38" s="30">
        <f t="shared" si="1"/>
        <v>1080</v>
      </c>
      <c r="M38" s="9"/>
    </row>
    <row r="39" spans="1:13" ht="22.5" customHeight="1" x14ac:dyDescent="0.2">
      <c r="A39" s="25">
        <v>31</v>
      </c>
      <c r="B39" s="26"/>
      <c r="C39" s="27"/>
      <c r="D39" s="28"/>
      <c r="E39" s="29"/>
      <c r="F39" s="30">
        <f t="shared" si="0"/>
        <v>0</v>
      </c>
      <c r="G39" s="94" t="s">
        <v>59</v>
      </c>
      <c r="H39" s="91" t="s">
        <v>18</v>
      </c>
      <c r="I39" s="95"/>
      <c r="J39" s="93">
        <v>1</v>
      </c>
      <c r="K39" s="29">
        <v>310</v>
      </c>
      <c r="L39" s="30">
        <f t="shared" si="1"/>
        <v>310</v>
      </c>
      <c r="M39" s="9"/>
    </row>
    <row r="40" spans="1:13" ht="15" customHeight="1" x14ac:dyDescent="0.2">
      <c r="A40" s="148" t="s">
        <v>60</v>
      </c>
      <c r="B40" s="149"/>
      <c r="C40" s="149"/>
      <c r="D40" s="149"/>
      <c r="E40" s="150"/>
      <c r="F40" s="96">
        <f>SUM(F9:F39)</f>
        <v>36630</v>
      </c>
      <c r="G40" s="135" t="s">
        <v>61</v>
      </c>
      <c r="H40" s="136"/>
      <c r="I40" s="136"/>
      <c r="J40" s="136"/>
      <c r="K40" s="136"/>
      <c r="L40" s="96">
        <f>SUM(L9:L39)</f>
        <v>37955.58</v>
      </c>
      <c r="M40" s="9"/>
    </row>
    <row r="41" spans="1:13" ht="15" customHeight="1" x14ac:dyDescent="0.2">
      <c r="A41" s="157"/>
      <c r="B41" s="158"/>
      <c r="C41" s="158"/>
      <c r="D41" s="158"/>
      <c r="E41" s="159"/>
      <c r="F41" s="97"/>
      <c r="G41" s="135" t="s">
        <v>62</v>
      </c>
      <c r="H41" s="136"/>
      <c r="I41" s="136"/>
      <c r="J41" s="136"/>
      <c r="K41" s="136"/>
      <c r="L41" s="98">
        <f>L40*0.06</f>
        <v>2277.3348000000001</v>
      </c>
      <c r="M41" s="9"/>
    </row>
    <row r="42" spans="1:13" ht="15" customHeight="1" x14ac:dyDescent="0.2">
      <c r="A42" s="154"/>
      <c r="B42" s="155"/>
      <c r="C42" s="155"/>
      <c r="D42" s="155"/>
      <c r="E42" s="156"/>
      <c r="F42" s="99"/>
      <c r="G42" s="141" t="s">
        <v>61</v>
      </c>
      <c r="H42" s="142"/>
      <c r="I42" s="142"/>
      <c r="J42" s="142"/>
      <c r="K42" s="142"/>
      <c r="L42" s="100">
        <f>L41+L40</f>
        <v>40232.914799999999</v>
      </c>
      <c r="M42" s="9"/>
    </row>
    <row r="43" spans="1:13" ht="15" customHeight="1" x14ac:dyDescent="0.2">
      <c r="A43" s="151" t="s">
        <v>63</v>
      </c>
      <c r="B43" s="152"/>
      <c r="C43" s="152"/>
      <c r="D43" s="152"/>
      <c r="E43" s="153"/>
      <c r="F43" s="101">
        <f>F40+L42</f>
        <v>76862.914799999999</v>
      </c>
      <c r="G43" s="102"/>
      <c r="H43" s="103"/>
      <c r="I43" s="104"/>
      <c r="J43" s="105"/>
      <c r="K43" s="105"/>
      <c r="L43" s="106"/>
      <c r="M43" s="9"/>
    </row>
    <row r="44" spans="1:13" ht="15" customHeight="1" x14ac:dyDescent="0.2">
      <c r="A44" s="148" t="s">
        <v>64</v>
      </c>
      <c r="B44" s="149"/>
      <c r="C44" s="149"/>
      <c r="D44" s="149"/>
      <c r="E44" s="150"/>
      <c r="F44" s="107"/>
      <c r="G44" s="108"/>
      <c r="H44" s="109"/>
      <c r="I44" s="110"/>
      <c r="J44" s="111"/>
      <c r="K44" s="111"/>
      <c r="L44" s="112"/>
      <c r="M44" s="9"/>
    </row>
    <row r="45" spans="1:13" ht="15" customHeight="1" x14ac:dyDescent="0.2">
      <c r="A45" s="148" t="s">
        <v>65</v>
      </c>
      <c r="B45" s="149"/>
      <c r="C45" s="149"/>
      <c r="D45" s="149"/>
      <c r="E45" s="150"/>
      <c r="F45" s="107">
        <f>F43*0.05</f>
        <v>3843.1457399999999</v>
      </c>
      <c r="G45" s="108"/>
      <c r="H45" s="109"/>
      <c r="I45" s="110"/>
      <c r="J45" s="111"/>
      <c r="K45" s="111"/>
      <c r="L45" s="112"/>
      <c r="M45" s="9"/>
    </row>
    <row r="46" spans="1:13" ht="13.7" customHeight="1" x14ac:dyDescent="0.2">
      <c r="A46" s="148" t="s">
        <v>66</v>
      </c>
      <c r="B46" s="149"/>
      <c r="C46" s="149"/>
      <c r="D46" s="149"/>
      <c r="E46" s="150"/>
      <c r="F46" s="107">
        <f>F40+L42+F44+F45</f>
        <v>80706.060540000006</v>
      </c>
      <c r="G46" s="108"/>
      <c r="H46" s="109"/>
      <c r="I46" s="110"/>
      <c r="J46" s="111"/>
      <c r="K46" s="111"/>
      <c r="L46" s="112"/>
      <c r="M46" s="9"/>
    </row>
    <row r="47" spans="1:13" ht="13.7" customHeight="1" x14ac:dyDescent="0.2">
      <c r="A47" s="148" t="s">
        <v>67</v>
      </c>
      <c r="B47" s="149"/>
      <c r="C47" s="149"/>
      <c r="D47" s="149"/>
      <c r="E47" s="150"/>
      <c r="F47" s="107"/>
      <c r="G47" s="108"/>
      <c r="H47" s="109"/>
      <c r="I47" s="110"/>
      <c r="J47" s="111"/>
      <c r="K47" s="111"/>
      <c r="L47" s="112"/>
      <c r="M47" s="9"/>
    </row>
    <row r="48" spans="1:13" ht="14.1" customHeight="1" x14ac:dyDescent="0.2">
      <c r="A48" s="145" t="s">
        <v>68</v>
      </c>
      <c r="B48" s="146"/>
      <c r="C48" s="146"/>
      <c r="D48" s="146"/>
      <c r="E48" s="147"/>
      <c r="F48" s="113">
        <f>F46+F47</f>
        <v>80706.060540000006</v>
      </c>
      <c r="G48" s="114"/>
      <c r="H48" s="115"/>
      <c r="I48" s="116"/>
      <c r="J48" s="117"/>
      <c r="K48" s="117"/>
      <c r="L48" s="118"/>
      <c r="M48" s="9"/>
    </row>
    <row r="49" spans="1:13" ht="12.75" customHeight="1" x14ac:dyDescent="0.2">
      <c r="A49" s="119"/>
      <c r="B49" s="120"/>
      <c r="C49" s="121"/>
      <c r="D49" s="122"/>
      <c r="E49" s="122"/>
      <c r="F49" s="123"/>
      <c r="G49" s="124"/>
      <c r="H49" s="121"/>
      <c r="I49" s="122"/>
      <c r="J49" s="125"/>
      <c r="K49" s="125"/>
      <c r="L49" s="125"/>
      <c r="M49" s="7"/>
    </row>
    <row r="50" spans="1:13" ht="12.75" customHeight="1" x14ac:dyDescent="0.2">
      <c r="A50" s="126"/>
      <c r="B50" s="127"/>
      <c r="C50" s="128"/>
      <c r="D50" s="129"/>
      <c r="E50" s="129"/>
      <c r="F50" s="130"/>
      <c r="G50" s="131"/>
      <c r="H50" s="128"/>
      <c r="I50" s="129"/>
      <c r="J50" s="132"/>
      <c r="K50" s="132"/>
      <c r="L50" s="132"/>
      <c r="M50" s="7"/>
    </row>
    <row r="51" spans="1:13" ht="12.75" customHeight="1" x14ac:dyDescent="0.2">
      <c r="A51" s="6"/>
      <c r="B51" s="5" t="s">
        <v>69</v>
      </c>
      <c r="C51" s="6"/>
      <c r="D51" s="6"/>
      <c r="E51" s="6"/>
      <c r="F51" s="6"/>
      <c r="G51" s="5" t="s">
        <v>70</v>
      </c>
      <c r="H51" s="6"/>
      <c r="I51" s="6"/>
      <c r="J51" s="6"/>
      <c r="K51" s="6"/>
      <c r="L51" s="6"/>
      <c r="M51" s="7"/>
    </row>
    <row r="52" spans="1:13" ht="12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7"/>
    </row>
    <row r="53" spans="1:13" ht="12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7"/>
    </row>
  </sheetData>
  <mergeCells count="27">
    <mergeCell ref="G2:J2"/>
    <mergeCell ref="F6:F7"/>
    <mergeCell ref="A5:L5"/>
    <mergeCell ref="A46:E46"/>
    <mergeCell ref="E6:E7"/>
    <mergeCell ref="A45:E45"/>
    <mergeCell ref="A44:E44"/>
    <mergeCell ref="A48:E48"/>
    <mergeCell ref="D6:D7"/>
    <mergeCell ref="A42:E42"/>
    <mergeCell ref="A47:E47"/>
    <mergeCell ref="A41:E41"/>
    <mergeCell ref="A40:E40"/>
    <mergeCell ref="A4:L4"/>
    <mergeCell ref="A3:E3"/>
    <mergeCell ref="L6:L7"/>
    <mergeCell ref="G42:K42"/>
    <mergeCell ref="A43:E43"/>
    <mergeCell ref="H6:H7"/>
    <mergeCell ref="K6:K7"/>
    <mergeCell ref="G41:K41"/>
    <mergeCell ref="J6:J7"/>
    <mergeCell ref="I6:I7"/>
    <mergeCell ref="G40:K40"/>
    <mergeCell ref="C6:C7"/>
    <mergeCell ref="B6:B7"/>
    <mergeCell ref="A6:A7"/>
  </mergeCells>
  <pageMargins left="0.19685" right="0.19685" top="0.39370100000000002" bottom="0.19685" header="0.51181100000000002" footer="0.51181100000000002"/>
  <pageSetup orientation="landscape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2.75" customHeight="1" x14ac:dyDescent="0.2"/>
  <cols>
    <col min="1" max="256" width="8.85546875" style="133" customWidth="1"/>
  </cols>
  <sheetData>
    <row r="1" spans="1:5" ht="13.7" customHeight="1" x14ac:dyDescent="0.2">
      <c r="A1" s="7"/>
      <c r="B1" s="7"/>
      <c r="C1" s="7"/>
      <c r="D1" s="7"/>
      <c r="E1" s="7"/>
    </row>
    <row r="2" spans="1:5" ht="13.7" customHeight="1" x14ac:dyDescent="0.2">
      <c r="A2" s="7"/>
      <c r="B2" s="7"/>
      <c r="C2" s="7"/>
      <c r="D2" s="7"/>
      <c r="E2" s="7"/>
    </row>
    <row r="3" spans="1:5" ht="13.7" customHeight="1" x14ac:dyDescent="0.2">
      <c r="A3" s="7"/>
      <c r="B3" s="7"/>
      <c r="C3" s="7"/>
      <c r="D3" s="7"/>
      <c r="E3" s="7"/>
    </row>
    <row r="4" spans="1:5" ht="13.7" customHeight="1" x14ac:dyDescent="0.2">
      <c r="A4" s="7"/>
      <c r="B4" s="7"/>
      <c r="C4" s="7"/>
      <c r="D4" s="7"/>
      <c r="E4" s="7"/>
    </row>
    <row r="5" spans="1:5" ht="13.7" customHeight="1" x14ac:dyDescent="0.2">
      <c r="A5" s="7"/>
      <c r="B5" s="7"/>
      <c r="C5" s="7"/>
      <c r="D5" s="7"/>
      <c r="E5" s="7"/>
    </row>
    <row r="6" spans="1:5" ht="13.7" customHeight="1" x14ac:dyDescent="0.2">
      <c r="A6" s="7"/>
      <c r="B6" s="7"/>
      <c r="C6" s="7"/>
      <c r="D6" s="7"/>
      <c r="E6" s="7"/>
    </row>
    <row r="7" spans="1:5" ht="13.7" customHeight="1" x14ac:dyDescent="0.2">
      <c r="A7" s="7"/>
      <c r="B7" s="7"/>
      <c r="C7" s="7"/>
      <c r="D7" s="7"/>
      <c r="E7" s="7"/>
    </row>
    <row r="8" spans="1:5" ht="13.7" customHeight="1" x14ac:dyDescent="0.2">
      <c r="A8" s="7"/>
      <c r="B8" s="7"/>
      <c r="C8" s="7"/>
      <c r="D8" s="7"/>
      <c r="E8" s="7"/>
    </row>
    <row r="9" spans="1:5" ht="13.7" customHeight="1" x14ac:dyDescent="0.2">
      <c r="A9" s="7"/>
      <c r="B9" s="7"/>
      <c r="C9" s="7"/>
      <c r="D9" s="7"/>
      <c r="E9" s="7"/>
    </row>
    <row r="10" spans="1:5" ht="13.7" customHeight="1" x14ac:dyDescent="0.2">
      <c r="A10" s="7"/>
      <c r="B10" s="7"/>
      <c r="C10" s="7"/>
      <c r="D10" s="7"/>
      <c r="E10" s="7"/>
    </row>
  </sheetData>
  <pageMargins left="0.75" right="0.75" top="1" bottom="1" header="0.5" footer="0.5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2.75" customHeight="1" x14ac:dyDescent="0.2"/>
  <cols>
    <col min="1" max="256" width="8.85546875" style="134" customWidth="1"/>
  </cols>
  <sheetData>
    <row r="1" spans="1:5" ht="13.7" customHeight="1" x14ac:dyDescent="0.2">
      <c r="A1" s="7"/>
      <c r="B1" s="7"/>
      <c r="C1" s="7"/>
      <c r="D1" s="7"/>
      <c r="E1" s="7"/>
    </row>
    <row r="2" spans="1:5" ht="13.7" customHeight="1" x14ac:dyDescent="0.2">
      <c r="A2" s="7"/>
      <c r="B2" s="7"/>
      <c r="C2" s="7"/>
      <c r="D2" s="7"/>
      <c r="E2" s="7"/>
    </row>
    <row r="3" spans="1:5" ht="13.7" customHeight="1" x14ac:dyDescent="0.2">
      <c r="A3" s="7"/>
      <c r="B3" s="7"/>
      <c r="C3" s="7"/>
      <c r="D3" s="7"/>
      <c r="E3" s="7"/>
    </row>
    <row r="4" spans="1:5" ht="13.7" customHeight="1" x14ac:dyDescent="0.2">
      <c r="A4" s="7"/>
      <c r="B4" s="7"/>
      <c r="C4" s="7"/>
      <c r="D4" s="7"/>
      <c r="E4" s="7"/>
    </row>
    <row r="5" spans="1:5" ht="13.7" customHeight="1" x14ac:dyDescent="0.2">
      <c r="A5" s="7"/>
      <c r="B5" s="7"/>
      <c r="C5" s="7"/>
      <c r="D5" s="7"/>
      <c r="E5" s="7"/>
    </row>
    <row r="6" spans="1:5" ht="13.7" customHeight="1" x14ac:dyDescent="0.2">
      <c r="A6" s="7"/>
      <c r="B6" s="7"/>
      <c r="C6" s="7"/>
      <c r="D6" s="7"/>
      <c r="E6" s="7"/>
    </row>
    <row r="7" spans="1:5" ht="13.7" customHeight="1" x14ac:dyDescent="0.2">
      <c r="A7" s="7"/>
      <c r="B7" s="7"/>
      <c r="C7" s="7"/>
      <c r="D7" s="7"/>
      <c r="E7" s="7"/>
    </row>
    <row r="8" spans="1:5" ht="13.7" customHeight="1" x14ac:dyDescent="0.2">
      <c r="A8" s="7"/>
      <c r="B8" s="7"/>
      <c r="C8" s="7"/>
      <c r="D8" s="7"/>
      <c r="E8" s="7"/>
    </row>
    <row r="9" spans="1:5" ht="13.7" customHeight="1" x14ac:dyDescent="0.2">
      <c r="A9" s="7"/>
      <c r="B9" s="7"/>
      <c r="C9" s="7"/>
      <c r="D9" s="7"/>
      <c r="E9" s="7"/>
    </row>
    <row r="10" spans="1:5" ht="13.7" customHeight="1" x14ac:dyDescent="0.2">
      <c r="A10" s="7"/>
      <c r="B10" s="7"/>
      <c r="C10" s="7"/>
      <c r="D10" s="7"/>
      <c r="E10" s="7"/>
    </row>
  </sheetData>
  <pageMargins left="0.75" right="0.75" top="1" bottom="1" header="0.5" footer="0.5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согласовано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Krasovskiy</dc:creator>
  <cp:lastModifiedBy>Jeantet</cp:lastModifiedBy>
  <dcterms:created xsi:type="dcterms:W3CDTF">2016-03-16T14:53:45Z</dcterms:created>
  <dcterms:modified xsi:type="dcterms:W3CDTF">2016-03-16T14:53:45Z</dcterms:modified>
</cp:coreProperties>
</file>