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0" windowWidth="7575" windowHeight="4125"/>
  </bookViews>
  <sheets>
    <sheet name="1" sheetId="2" r:id="rId1"/>
  </sheets>
  <calcPr calcId="124519"/>
</workbook>
</file>

<file path=xl/calcChain.xml><?xml version="1.0" encoding="utf-8"?>
<calcChain xmlns="http://schemas.openxmlformats.org/spreadsheetml/2006/main">
  <c r="G36" i="2"/>
  <c r="G41" s="1"/>
  <c r="G40" l="1"/>
  <c r="G51" s="1"/>
  <c r="G53" s="1"/>
</calcChain>
</file>

<file path=xl/sharedStrings.xml><?xml version="1.0" encoding="utf-8"?>
<sst xmlns="http://schemas.openxmlformats.org/spreadsheetml/2006/main" count="77" uniqueCount="54">
  <si>
    <t>ДСП лам. Kronospan 0110 SM Білий / Білий корпусний 2800х2070х18мм</t>
  </si>
  <si>
    <t>лист</t>
  </si>
  <si>
    <t>м.п.</t>
  </si>
  <si>
    <t>Порізка ДСП, МДФ, OSB</t>
  </si>
  <si>
    <t>Свердління отворів</t>
  </si>
  <si>
    <t>шт</t>
  </si>
  <si>
    <t>тыс.</t>
  </si>
  <si>
    <t>Шуруп з потайною головкою 4,0х16 цинк білий</t>
  </si>
  <si>
    <t>Шкант дерев'яний Бук 8х30 Muller</t>
  </si>
  <si>
    <t>№</t>
  </si>
  <si>
    <t>Код</t>
  </si>
  <si>
    <t>Товар</t>
  </si>
  <si>
    <t>Дюбель Twister під Rastex DU232 (9047644) Hettich</t>
  </si>
  <si>
    <t>Ексцентрикова стяжка Rastex 15/18, цинк (9056599) Hettich</t>
  </si>
  <si>
    <t>Mayster.Mebliv.in.ua</t>
  </si>
  <si>
    <t>38 097-797-55-66 Telegram / WhatsApp / Viber</t>
  </si>
  <si>
    <t>Зробимо меблі для: Кухні, Вітальні, Гардеробу, Спальні, Офісу, та інше...</t>
  </si>
  <si>
    <t>Загалом матеріали зі знижкою (якщо чогось нема в специфікації, значить воно не пораховано, перевіряйте, уточнюйте)</t>
  </si>
  <si>
    <t>Робота</t>
  </si>
  <si>
    <t>сборка, монтаж</t>
  </si>
  <si>
    <t>непораховані роботи (якщо будуть), по прайсу або погодинно 11$ \ час \ людина</t>
  </si>
  <si>
    <t>непорахована логістика  (якщо буде) 0,5 $\км + 11 $ \ час \ людина</t>
  </si>
  <si>
    <t>Загалом робота (якщо чогось нема в специфікації, значить воно не пораховано, перевіряйте, уточнюйте)</t>
  </si>
  <si>
    <t>Загалом матеріали + робота</t>
  </si>
  <si>
    <t>Замір. ЗД сканування 800 приїзд + 200 сканування з одного місця</t>
  </si>
  <si>
    <t>підключення витяжки до наявної ситеми</t>
  </si>
  <si>
    <t>врізка мойки</t>
  </si>
  <si>
    <t>врізка варочної</t>
  </si>
  <si>
    <t>проектування та деталіровка</t>
  </si>
  <si>
    <t>доставити  (розраховує Віяр, ціна приблизно)</t>
  </si>
  <si>
    <t>2 етап - за Матеріали, доставку  - 100%, за монтаж,- 50%</t>
  </si>
  <si>
    <t>3 етап, по закінченню монтажу - залишок розрахунків</t>
  </si>
  <si>
    <t>Кількість</t>
  </si>
  <si>
    <t>Одиниця</t>
  </si>
  <si>
    <t>Ціна</t>
  </si>
  <si>
    <t>Сума</t>
  </si>
  <si>
    <t>77039 Крайка ABS Білий платиновий SM 23х2мм (100 м.п.) REHAU</t>
  </si>
  <si>
    <t>Крайкування лінійне білим клеєм</t>
  </si>
  <si>
    <t>к-т</t>
  </si>
  <si>
    <t>занести (ліфт, етаж)</t>
  </si>
  <si>
    <t>???</t>
  </si>
  <si>
    <t>1 етап - за Замір, Проект - 100%  - робимо проект</t>
  </si>
  <si>
    <t>Дюбель під стяжку VB DU 321 (9021847) Hettich</t>
  </si>
  <si>
    <t>Стяжка VB 35/18, біла (9116929) Hettich</t>
  </si>
  <si>
    <t>77039 Крайка ABS Білий платиновий SM 22х0,4мм (300 м.п.) REHAU</t>
  </si>
  <si>
    <t>Заглиблення під завіси D35</t>
  </si>
  <si>
    <t>Завіса Clip-On, 105°, накладна, з дотягувачем,3D Muller profi line</t>
  </si>
  <si>
    <t>Тримачі для труби 30х15 Ferro Fiori M 11010.77 комплект правий + лівий, білий</t>
  </si>
  <si>
    <t>Конфірмат Muller (стяжка) оцинков. 6,4 на 50 мм під шестигранник</t>
  </si>
  <si>
    <t>Опора для шафи (308) h = 100мм d = 38мм, м / о 32мм, під шестигран. до 400 кг CAMAR</t>
  </si>
  <si>
    <t>Болт для опори 308 35мм з отвором під шестигранник CAMAR</t>
  </si>
  <si>
    <t>Заглушка для опори 308, біла CAMAR</t>
  </si>
  <si>
    <t>Труба овальна Ferro Fiori M 11080 30х15, L = 3000mm, матовий білий гладкий</t>
  </si>
  <si>
    <t>Напрямні телескоп. 45мм L = 550 MULLER profi line з дотягувачем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</si>
</sst>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9"/>
      <color rgb="FFFFFFFF"/>
      <name val="SF UI Text Regular"/>
    </font>
    <font>
      <sz val="9"/>
      <color rgb="FF405060"/>
      <name val="SF UI Text Regular"/>
    </font>
    <font>
      <sz val="9"/>
      <color rgb="FF333333"/>
      <name val="SF UI Text Regular"/>
    </font>
    <font>
      <u/>
      <sz val="11"/>
      <color theme="10"/>
      <name val="Calibri"/>
      <family val="2"/>
    </font>
    <font>
      <b/>
      <sz val="11"/>
      <color theme="1"/>
      <name val="Calibri"/>
      <family val="2"/>
      <charset val="204"/>
      <scheme val="minor"/>
    </font>
    <font>
      <b/>
      <sz val="9"/>
      <color rgb="FF333333"/>
      <name val="SF UI Text Regular"/>
    </font>
    <font>
      <b/>
      <sz val="12"/>
      <color rgb="FF333333"/>
      <name val="SF UI Text Regular"/>
    </font>
    <font>
      <b/>
      <sz val="12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84909C"/>
        <bgColor indexed="64"/>
      </patternFill>
    </fill>
    <fill>
      <patternFill patternType="solid">
        <fgColor rgb="FFF4F6F8"/>
        <bgColor indexed="64"/>
      </patternFill>
    </fill>
    <fill>
      <patternFill patternType="solid">
        <fgColor rgb="FF60708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rgb="FFD8DCE0"/>
      </top>
      <bottom style="medium">
        <color rgb="FFD8DCE0"/>
      </bottom>
      <diagonal/>
    </border>
    <border>
      <left/>
      <right style="medium">
        <color rgb="FFD8DCE0"/>
      </right>
      <top style="medium">
        <color rgb="FFD8DCE0"/>
      </top>
      <bottom style="medium">
        <color rgb="FFD8DCE0"/>
      </bottom>
      <diagonal/>
    </border>
    <border>
      <left style="medium">
        <color rgb="FF607080"/>
      </left>
      <right style="medium">
        <color rgb="FFD8DCE0"/>
      </right>
      <top style="medium">
        <color rgb="FFD8DCE0"/>
      </top>
      <bottom style="medium">
        <color rgb="FFD8DCE0"/>
      </bottom>
      <diagonal/>
    </border>
    <border>
      <left style="medium">
        <color rgb="FFD8DCE0"/>
      </left>
      <right style="medium">
        <color rgb="FFD8DCE0"/>
      </right>
      <top style="medium">
        <color rgb="FFD8DCE0"/>
      </top>
      <bottom style="medium">
        <color rgb="FFD8DCE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4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4" fillId="4" borderId="1" xfId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right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left" vertical="center" wrapText="1"/>
    </xf>
    <xf numFmtId="0" fontId="1" fillId="5" borderId="4" xfId="0" applyFont="1" applyFill="1" applyBorder="1" applyAlignment="1">
      <alignment horizontal="right" vertical="center" wrapText="1"/>
    </xf>
    <xf numFmtId="0" fontId="5" fillId="0" borderId="0" xfId="0" applyFont="1"/>
    <xf numFmtId="0" fontId="6" fillId="6" borderId="0" xfId="0" applyFont="1" applyFill="1" applyBorder="1"/>
    <xf numFmtId="3" fontId="5" fillId="6" borderId="0" xfId="0" applyNumberFormat="1" applyFont="1" applyFill="1" applyBorder="1"/>
    <xf numFmtId="0" fontId="6" fillId="7" borderId="0" xfId="0" applyFont="1" applyFill="1" applyBorder="1"/>
    <xf numFmtId="3" fontId="5" fillId="7" borderId="0" xfId="0" applyNumberFormat="1" applyFont="1" applyFill="1" applyBorder="1"/>
    <xf numFmtId="0" fontId="3" fillId="0" borderId="0" xfId="0" applyFont="1" applyBorder="1"/>
    <xf numFmtId="0" fontId="0" fillId="0" borderId="0" xfId="0" applyBorder="1"/>
    <xf numFmtId="3" fontId="0" fillId="0" borderId="0" xfId="0" applyNumberFormat="1" applyBorder="1"/>
    <xf numFmtId="3" fontId="0" fillId="0" borderId="0" xfId="0" applyNumberFormat="1" applyFont="1" applyBorder="1"/>
    <xf numFmtId="0" fontId="6" fillId="0" borderId="0" xfId="0" applyFont="1" applyBorder="1"/>
    <xf numFmtId="3" fontId="5" fillId="0" borderId="0" xfId="0" applyNumberFormat="1" applyFont="1" applyBorder="1"/>
    <xf numFmtId="0" fontId="7" fillId="8" borderId="0" xfId="0" applyFont="1" applyFill="1" applyBorder="1"/>
    <xf numFmtId="3" fontId="8" fillId="8" borderId="0" xfId="0" applyNumberFormat="1" applyFont="1" applyFill="1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0</xdr:rowOff>
    </xdr:from>
    <xdr:to>
      <xdr:col>21</xdr:col>
      <xdr:colOff>314325</xdr:colOff>
      <xdr:row>48</xdr:row>
      <xdr:rowOff>19050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115425" y="0"/>
          <a:ext cx="8848725" cy="94297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0</xdr:colOff>
      <xdr:row>49</xdr:row>
      <xdr:rowOff>0</xdr:rowOff>
    </xdr:from>
    <xdr:to>
      <xdr:col>21</xdr:col>
      <xdr:colOff>38100</xdr:colOff>
      <xdr:row>98</xdr:row>
      <xdr:rowOff>85725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115425" y="9601200"/>
          <a:ext cx="8572500" cy="94297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viyar.ua/ua/search/?q=23913" TargetMode="External"/><Relationship Id="rId13" Type="http://schemas.openxmlformats.org/officeDocument/2006/relationships/hyperlink" Target="https://viyar.ua/ua/search/?q=56831" TargetMode="External"/><Relationship Id="rId18" Type="http://schemas.openxmlformats.org/officeDocument/2006/relationships/hyperlink" Target="https://viyar.ua/ua/search/?q=66838" TargetMode="External"/><Relationship Id="rId3" Type="http://schemas.openxmlformats.org/officeDocument/2006/relationships/hyperlink" Target="https://viyar.ua/ua/search/?q=93204" TargetMode="External"/><Relationship Id="rId21" Type="http://schemas.openxmlformats.org/officeDocument/2006/relationships/hyperlink" Target="https://viyar.ua/ua/search/?q=38877" TargetMode="External"/><Relationship Id="rId7" Type="http://schemas.openxmlformats.org/officeDocument/2006/relationships/hyperlink" Target="https://viyar.ua/ua/search/?q=51203" TargetMode="External"/><Relationship Id="rId12" Type="http://schemas.openxmlformats.org/officeDocument/2006/relationships/hyperlink" Target="https://viyar.ua/ua/search/?q=61281" TargetMode="External"/><Relationship Id="rId17" Type="http://schemas.openxmlformats.org/officeDocument/2006/relationships/hyperlink" Target="https://viyar.ua/ua/search/?q=66834" TargetMode="External"/><Relationship Id="rId2" Type="http://schemas.openxmlformats.org/officeDocument/2006/relationships/hyperlink" Target="https://viyar.ua/ua/search/?q=93203" TargetMode="External"/><Relationship Id="rId16" Type="http://schemas.openxmlformats.org/officeDocument/2006/relationships/hyperlink" Target="https://viyar.ua/ua/search/?q=66831" TargetMode="External"/><Relationship Id="rId20" Type="http://schemas.openxmlformats.org/officeDocument/2006/relationships/hyperlink" Target="https://viyar.ua/ua/search/?q=96091" TargetMode="External"/><Relationship Id="rId1" Type="http://schemas.openxmlformats.org/officeDocument/2006/relationships/hyperlink" Target="https://viyar.ua/ua/search/?q=29702" TargetMode="External"/><Relationship Id="rId6" Type="http://schemas.openxmlformats.org/officeDocument/2006/relationships/hyperlink" Target="https://viyar.ua/ua/search/?q=00011" TargetMode="External"/><Relationship Id="rId11" Type="http://schemas.openxmlformats.org/officeDocument/2006/relationships/hyperlink" Target="https://viyar.ua/ua/search/?q=84628" TargetMode="External"/><Relationship Id="rId5" Type="http://schemas.openxmlformats.org/officeDocument/2006/relationships/hyperlink" Target="https://viyar.ua/ua/search/?q=61768" TargetMode="External"/><Relationship Id="rId15" Type="http://schemas.openxmlformats.org/officeDocument/2006/relationships/hyperlink" Target="https://viyar.ua/ua/search/?q=44324" TargetMode="External"/><Relationship Id="rId23" Type="http://schemas.openxmlformats.org/officeDocument/2006/relationships/drawing" Target="../drawings/drawing1.xml"/><Relationship Id="rId10" Type="http://schemas.openxmlformats.org/officeDocument/2006/relationships/hyperlink" Target="https://viyar.ua/ua/search/?q=57722" TargetMode="External"/><Relationship Id="rId19" Type="http://schemas.openxmlformats.org/officeDocument/2006/relationships/hyperlink" Target="https://viyar.ua/ua/search/?q=68186" TargetMode="External"/><Relationship Id="rId4" Type="http://schemas.openxmlformats.org/officeDocument/2006/relationships/hyperlink" Target="https://viyar.ua/ua/search/?q=19026" TargetMode="External"/><Relationship Id="rId9" Type="http://schemas.openxmlformats.org/officeDocument/2006/relationships/hyperlink" Target="https://viyar.ua/ua/search/?q=61136" TargetMode="External"/><Relationship Id="rId14" Type="http://schemas.openxmlformats.org/officeDocument/2006/relationships/hyperlink" Target="https://viyar.ua/ua/search/?q=44817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H57"/>
  <sheetViews>
    <sheetView tabSelected="1" workbookViewId="0">
      <selection activeCell="C1" sqref="C1"/>
    </sheetView>
  </sheetViews>
  <sheetFormatPr defaultRowHeight="15"/>
  <cols>
    <col min="3" max="3" width="81.85546875" bestFit="1" customWidth="1"/>
  </cols>
  <sheetData>
    <row r="2" spans="1:7">
      <c r="C2" s="11" t="s">
        <v>14</v>
      </c>
    </row>
    <row r="3" spans="1:7">
      <c r="C3" t="s">
        <v>15</v>
      </c>
    </row>
    <row r="4" spans="1:7">
      <c r="C4" t="s">
        <v>16</v>
      </c>
    </row>
    <row r="5" spans="1:7" ht="15.75" thickBot="1"/>
    <row r="6" spans="1:7" ht="15.75" thickBot="1">
      <c r="A6" s="7" t="s">
        <v>9</v>
      </c>
      <c r="B6" s="8" t="s">
        <v>10</v>
      </c>
      <c r="C6" s="9" t="s">
        <v>11</v>
      </c>
      <c r="D6" s="10" t="s">
        <v>32</v>
      </c>
      <c r="E6" s="10" t="s">
        <v>33</v>
      </c>
      <c r="F6" s="10" t="s">
        <v>34</v>
      </c>
      <c r="G6" s="10" t="s">
        <v>35</v>
      </c>
    </row>
    <row r="7" spans="1:7" ht="15.75" thickBot="1">
      <c r="A7" s="1">
        <v>1</v>
      </c>
      <c r="B7" s="2">
        <v>29702</v>
      </c>
      <c r="C7" s="3" t="s">
        <v>0</v>
      </c>
      <c r="D7" s="4">
        <v>4</v>
      </c>
      <c r="E7" s="5" t="s">
        <v>1</v>
      </c>
      <c r="F7" s="4">
        <v>1882.74</v>
      </c>
      <c r="G7" s="6">
        <v>7530.96</v>
      </c>
    </row>
    <row r="8" spans="1:7" ht="15.75" thickBot="1">
      <c r="A8" s="1">
        <v>2</v>
      </c>
      <c r="B8" s="2">
        <v>93203</v>
      </c>
      <c r="C8" s="3" t="s">
        <v>44</v>
      </c>
      <c r="D8" s="4">
        <v>16</v>
      </c>
      <c r="E8" s="5" t="s">
        <v>2</v>
      </c>
      <c r="F8" s="4">
        <v>7.02</v>
      </c>
      <c r="G8" s="6">
        <v>112.32</v>
      </c>
    </row>
    <row r="9" spans="1:7" ht="15.75" thickBot="1">
      <c r="A9" s="1">
        <v>3</v>
      </c>
      <c r="B9" s="2">
        <v>93204</v>
      </c>
      <c r="C9" s="3" t="s">
        <v>36</v>
      </c>
      <c r="D9" s="4">
        <v>30</v>
      </c>
      <c r="E9" s="5" t="s">
        <v>2</v>
      </c>
      <c r="F9" s="4">
        <v>20.46</v>
      </c>
      <c r="G9" s="6">
        <v>613.79999999999995</v>
      </c>
    </row>
    <row r="10" spans="1:7" ht="15.75" thickBot="1">
      <c r="A10" s="1">
        <v>4</v>
      </c>
      <c r="B10" s="2">
        <v>19026</v>
      </c>
      <c r="C10" s="3" t="s">
        <v>3</v>
      </c>
      <c r="D10" s="4">
        <v>89.48</v>
      </c>
      <c r="E10" s="5" t="s">
        <v>2</v>
      </c>
      <c r="F10" s="4">
        <v>9.9600000000000009</v>
      </c>
      <c r="G10" s="6">
        <v>891.22</v>
      </c>
    </row>
    <row r="11" spans="1:7" ht="15.75" thickBot="1">
      <c r="A11" s="1">
        <v>5</v>
      </c>
      <c r="B11" s="2">
        <v>61768</v>
      </c>
      <c r="C11" s="3" t="s">
        <v>37</v>
      </c>
      <c r="D11" s="4">
        <v>41</v>
      </c>
      <c r="E11" s="5" t="s">
        <v>2</v>
      </c>
      <c r="F11" s="4">
        <v>21.3</v>
      </c>
      <c r="G11" s="6">
        <v>873.3</v>
      </c>
    </row>
    <row r="12" spans="1:7" ht="15.75" thickBot="1">
      <c r="A12" s="1">
        <v>6</v>
      </c>
      <c r="B12" s="2">
        <v>11</v>
      </c>
      <c r="C12" s="3" t="s">
        <v>4</v>
      </c>
      <c r="D12" s="4">
        <v>512</v>
      </c>
      <c r="E12" s="5" t="s">
        <v>5</v>
      </c>
      <c r="F12" s="4">
        <v>3</v>
      </c>
      <c r="G12" s="6">
        <v>1536</v>
      </c>
    </row>
    <row r="13" spans="1:7" ht="15.75" thickBot="1">
      <c r="A13" s="1">
        <v>7</v>
      </c>
      <c r="B13" s="2">
        <v>51203</v>
      </c>
      <c r="C13" s="3" t="s">
        <v>45</v>
      </c>
      <c r="D13" s="4">
        <v>14</v>
      </c>
      <c r="E13" s="5" t="s">
        <v>5</v>
      </c>
      <c r="F13" s="4">
        <v>5.46</v>
      </c>
      <c r="G13" s="6">
        <v>76.44</v>
      </c>
    </row>
    <row r="14" spans="1:7" ht="15.75" thickBot="1">
      <c r="A14" s="1">
        <v>8</v>
      </c>
      <c r="B14" s="2">
        <v>23913</v>
      </c>
      <c r="C14" s="3" t="s">
        <v>46</v>
      </c>
      <c r="D14" s="4">
        <v>14</v>
      </c>
      <c r="E14" s="5" t="s">
        <v>38</v>
      </c>
      <c r="F14" s="4">
        <v>57.84</v>
      </c>
      <c r="G14" s="6">
        <v>809.76</v>
      </c>
    </row>
    <row r="15" spans="1:7" ht="15.75" thickBot="1">
      <c r="A15" s="1">
        <v>9</v>
      </c>
      <c r="B15" s="2">
        <v>61136</v>
      </c>
      <c r="C15" s="3" t="s">
        <v>42</v>
      </c>
      <c r="D15" s="4">
        <v>32</v>
      </c>
      <c r="E15" s="5" t="s">
        <v>5</v>
      </c>
      <c r="F15" s="4">
        <v>2.04</v>
      </c>
      <c r="G15" s="6">
        <v>65.28</v>
      </c>
    </row>
    <row r="16" spans="1:7" ht="15.75" thickBot="1">
      <c r="A16" s="1">
        <v>10</v>
      </c>
      <c r="B16" s="2">
        <v>57722</v>
      </c>
      <c r="C16" s="3" t="s">
        <v>12</v>
      </c>
      <c r="D16" s="4">
        <v>46</v>
      </c>
      <c r="E16" s="5" t="s">
        <v>5</v>
      </c>
      <c r="F16" s="4">
        <v>1.32</v>
      </c>
      <c r="G16" s="6">
        <v>60.72</v>
      </c>
    </row>
    <row r="17" spans="1:7" ht="15.75" thickBot="1">
      <c r="A17" s="1">
        <v>11</v>
      </c>
      <c r="B17" s="2">
        <v>84628</v>
      </c>
      <c r="C17" s="3" t="s">
        <v>43</v>
      </c>
      <c r="D17" s="4">
        <v>32</v>
      </c>
      <c r="E17" s="5" t="s">
        <v>5</v>
      </c>
      <c r="F17" s="4">
        <v>4.92</v>
      </c>
      <c r="G17" s="6">
        <v>157.44</v>
      </c>
    </row>
    <row r="18" spans="1:7" ht="15.75" thickBot="1">
      <c r="A18" s="1">
        <v>12</v>
      </c>
      <c r="B18" s="2">
        <v>61281</v>
      </c>
      <c r="C18" s="3" t="s">
        <v>13</v>
      </c>
      <c r="D18" s="4">
        <v>46</v>
      </c>
      <c r="E18" s="5" t="s">
        <v>5</v>
      </c>
      <c r="F18" s="4">
        <v>1.74</v>
      </c>
      <c r="G18" s="6">
        <v>80.040000000000006</v>
      </c>
    </row>
    <row r="19" spans="1:7" ht="15.75" thickBot="1">
      <c r="A19" s="1">
        <v>13</v>
      </c>
      <c r="B19" s="2">
        <v>56831</v>
      </c>
      <c r="C19" s="3" t="s">
        <v>47</v>
      </c>
      <c r="D19" s="4">
        <v>1</v>
      </c>
      <c r="E19" s="5" t="s">
        <v>38</v>
      </c>
      <c r="F19" s="4">
        <v>228.66</v>
      </c>
      <c r="G19" s="6">
        <v>228.66</v>
      </c>
    </row>
    <row r="20" spans="1:7" ht="15.75" thickBot="1">
      <c r="A20" s="1">
        <v>14</v>
      </c>
      <c r="B20" s="2">
        <v>44817</v>
      </c>
      <c r="C20" s="3" t="s">
        <v>48</v>
      </c>
      <c r="D20" s="4">
        <v>3.2000000000000001E-2</v>
      </c>
      <c r="E20" s="5" t="s">
        <v>6</v>
      </c>
      <c r="F20" s="4">
        <v>854.28</v>
      </c>
      <c r="G20" s="6">
        <v>27.34</v>
      </c>
    </row>
    <row r="21" spans="1:7" ht="15.75" thickBot="1">
      <c r="A21" s="1">
        <v>15</v>
      </c>
      <c r="B21" s="2">
        <v>44324</v>
      </c>
      <c r="C21" s="3" t="s">
        <v>7</v>
      </c>
      <c r="D21" s="4">
        <v>8</v>
      </c>
      <c r="E21" s="5" t="s">
        <v>5</v>
      </c>
      <c r="F21" s="4">
        <v>0.36</v>
      </c>
      <c r="G21" s="6">
        <v>2.88</v>
      </c>
    </row>
    <row r="22" spans="1:7" ht="15.75" thickBot="1">
      <c r="A22" s="1">
        <v>16</v>
      </c>
      <c r="B22" s="2">
        <v>66831</v>
      </c>
      <c r="C22" s="3" t="s">
        <v>49</v>
      </c>
      <c r="D22" s="4">
        <v>4</v>
      </c>
      <c r="E22" s="5" t="s">
        <v>5</v>
      </c>
      <c r="F22" s="4">
        <v>56.04</v>
      </c>
      <c r="G22" s="6">
        <v>224.16</v>
      </c>
    </row>
    <row r="23" spans="1:7" ht="15.75" thickBot="1">
      <c r="A23" s="1">
        <v>17</v>
      </c>
      <c r="B23" s="2">
        <v>66834</v>
      </c>
      <c r="C23" s="3" t="s">
        <v>50</v>
      </c>
      <c r="D23" s="4">
        <v>4</v>
      </c>
      <c r="E23" s="5" t="s">
        <v>5</v>
      </c>
      <c r="F23" s="4">
        <v>13.98</v>
      </c>
      <c r="G23" s="6">
        <v>55.92</v>
      </c>
    </row>
    <row r="24" spans="1:7" ht="15.75" thickBot="1">
      <c r="A24" s="1">
        <v>18</v>
      </c>
      <c r="B24" s="2">
        <v>66838</v>
      </c>
      <c r="C24" s="3" t="s">
        <v>51</v>
      </c>
      <c r="D24" s="4">
        <v>4</v>
      </c>
      <c r="E24" s="5" t="s">
        <v>5</v>
      </c>
      <c r="F24" s="4">
        <v>1.26</v>
      </c>
      <c r="G24" s="6">
        <v>5.04</v>
      </c>
    </row>
    <row r="25" spans="1:7" ht="15.75" thickBot="1">
      <c r="A25" s="1">
        <v>19</v>
      </c>
      <c r="B25" s="2">
        <v>68186</v>
      </c>
      <c r="C25" s="3" t="s">
        <v>52</v>
      </c>
      <c r="D25" s="4">
        <v>1</v>
      </c>
      <c r="E25" s="5" t="s">
        <v>5</v>
      </c>
      <c r="F25" s="4">
        <v>341.4</v>
      </c>
      <c r="G25" s="6">
        <v>341.4</v>
      </c>
    </row>
    <row r="26" spans="1:7" ht="15.75" thickBot="1">
      <c r="A26" s="1">
        <v>20</v>
      </c>
      <c r="B26" s="2">
        <v>96091</v>
      </c>
      <c r="C26" s="3" t="s">
        <v>53</v>
      </c>
      <c r="D26" s="4">
        <v>2</v>
      </c>
      <c r="E26" s="5" t="s">
        <v>38</v>
      </c>
      <c r="F26" s="4">
        <v>557.1</v>
      </c>
      <c r="G26" s="6">
        <v>1114.2</v>
      </c>
    </row>
    <row r="27" spans="1:7" ht="15.75" thickBot="1">
      <c r="A27" s="1">
        <v>21</v>
      </c>
      <c r="B27" s="2">
        <v>38877</v>
      </c>
      <c r="C27" s="3" t="s">
        <v>8</v>
      </c>
      <c r="D27" s="4">
        <v>8.5999999999999993E-2</v>
      </c>
      <c r="E27" s="5" t="s">
        <v>6</v>
      </c>
      <c r="F27" s="4">
        <v>200.94</v>
      </c>
      <c r="G27" s="6">
        <v>17.28</v>
      </c>
    </row>
    <row r="28" spans="1:7" ht="15.75" thickBot="1">
      <c r="A28" s="1"/>
      <c r="B28" s="2"/>
      <c r="C28" s="3"/>
      <c r="D28" s="4"/>
      <c r="E28" s="5"/>
      <c r="F28" s="4"/>
      <c r="G28" s="6"/>
    </row>
    <row r="29" spans="1:7" ht="15.75" thickBot="1">
      <c r="A29" s="7" t="s">
        <v>9</v>
      </c>
      <c r="B29" s="8" t="s">
        <v>10</v>
      </c>
      <c r="C29" s="9" t="s">
        <v>11</v>
      </c>
      <c r="D29" s="10" t="s">
        <v>32</v>
      </c>
      <c r="E29" s="10" t="s">
        <v>33</v>
      </c>
      <c r="F29" s="10" t="s">
        <v>34</v>
      </c>
      <c r="G29" s="10" t="s">
        <v>35</v>
      </c>
    </row>
    <row r="30" spans="1:7" ht="15.75" thickBot="1">
      <c r="A30" s="1"/>
      <c r="B30" s="2"/>
      <c r="C30" s="3"/>
      <c r="D30" s="4"/>
      <c r="E30" s="5"/>
      <c r="F30" s="4"/>
      <c r="G30" s="6"/>
    </row>
    <row r="31" spans="1:7" ht="15.75" thickBot="1">
      <c r="A31" s="1"/>
      <c r="B31" s="2"/>
      <c r="C31" s="3"/>
      <c r="D31" s="4"/>
      <c r="E31" s="5"/>
      <c r="F31" s="4"/>
      <c r="G31" s="6"/>
    </row>
    <row r="32" spans="1:7" ht="15.75" thickBot="1">
      <c r="A32" s="1"/>
      <c r="B32" s="2"/>
      <c r="C32" s="3"/>
      <c r="D32" s="4"/>
      <c r="E32" s="5"/>
      <c r="F32" s="4"/>
      <c r="G32" s="6"/>
    </row>
    <row r="36" spans="1:8">
      <c r="A36" s="12" t="s">
        <v>17</v>
      </c>
      <c r="B36" s="12"/>
      <c r="C36" s="12"/>
      <c r="D36" s="13"/>
      <c r="E36" s="13"/>
      <c r="F36" s="13"/>
      <c r="G36" s="13">
        <f>SUM(G3:G35)</f>
        <v>14824.160000000002</v>
      </c>
    </row>
    <row r="38" spans="1:8">
      <c r="A38" s="14" t="s">
        <v>18</v>
      </c>
      <c r="B38" s="14"/>
      <c r="C38" s="14"/>
      <c r="D38" s="15"/>
      <c r="E38" s="15"/>
      <c r="F38" s="15"/>
      <c r="G38" s="15"/>
      <c r="H38" s="17"/>
    </row>
    <row r="39" spans="1:8">
      <c r="A39" s="16" t="s">
        <v>24</v>
      </c>
      <c r="B39" s="16"/>
      <c r="C39" s="16"/>
      <c r="D39" s="19"/>
      <c r="E39" s="19"/>
      <c r="F39" s="19"/>
      <c r="G39" s="19">
        <v>500</v>
      </c>
      <c r="H39" s="17"/>
    </row>
    <row r="40" spans="1:8">
      <c r="A40" s="16" t="s">
        <v>28</v>
      </c>
      <c r="B40" s="16"/>
      <c r="C40" s="16"/>
      <c r="D40" s="18"/>
      <c r="E40" s="18"/>
      <c r="F40" s="18"/>
      <c r="G40" s="18">
        <f>G36*0.2</f>
        <v>2964.8320000000003</v>
      </c>
      <c r="H40" s="17"/>
    </row>
    <row r="41" spans="1:8">
      <c r="A41" s="16" t="s">
        <v>19</v>
      </c>
      <c r="B41" s="16"/>
      <c r="C41" s="16"/>
      <c r="D41" s="18"/>
      <c r="E41" s="18"/>
      <c r="F41" s="18"/>
      <c r="G41" s="18">
        <f>G36*0.3</f>
        <v>4447.2480000000005</v>
      </c>
      <c r="H41" s="17"/>
    </row>
    <row r="42" spans="1:8">
      <c r="A42" s="16" t="s">
        <v>29</v>
      </c>
      <c r="B42" s="16"/>
      <c r="C42" s="16"/>
      <c r="D42" s="18"/>
      <c r="E42" s="18"/>
      <c r="F42" s="18"/>
      <c r="G42" s="18">
        <v>800</v>
      </c>
      <c r="H42" s="17"/>
    </row>
    <row r="43" spans="1:8">
      <c r="A43" s="16" t="s">
        <v>39</v>
      </c>
      <c r="B43" s="16"/>
      <c r="C43" s="16" t="s">
        <v>40</v>
      </c>
      <c r="D43" s="18"/>
      <c r="E43" s="18"/>
      <c r="F43" s="18"/>
      <c r="G43" s="18"/>
      <c r="H43" s="17"/>
    </row>
    <row r="44" spans="1:8">
      <c r="A44" s="16" t="s">
        <v>25</v>
      </c>
      <c r="B44" s="16"/>
      <c r="C44" s="16"/>
      <c r="D44" s="18"/>
      <c r="E44" s="18"/>
      <c r="F44" s="18"/>
      <c r="G44" s="18"/>
      <c r="H44" s="17"/>
    </row>
    <row r="45" spans="1:8">
      <c r="A45" s="16" t="s">
        <v>26</v>
      </c>
      <c r="B45" s="16"/>
      <c r="C45" s="16"/>
      <c r="D45" s="18"/>
      <c r="E45" s="18"/>
      <c r="F45" s="18"/>
      <c r="G45" s="18"/>
      <c r="H45" s="17"/>
    </row>
    <row r="46" spans="1:8">
      <c r="A46" s="16" t="s">
        <v>27</v>
      </c>
      <c r="B46" s="16"/>
      <c r="C46" s="16"/>
      <c r="D46" s="18"/>
      <c r="E46" s="18"/>
      <c r="F46" s="18"/>
      <c r="G46" s="18"/>
      <c r="H46" s="17"/>
    </row>
    <row r="47" spans="1:8">
      <c r="A47" s="16"/>
      <c r="B47" s="16"/>
      <c r="C47" s="16"/>
      <c r="D47" s="18"/>
      <c r="E47" s="18"/>
      <c r="F47" s="18"/>
      <c r="G47" s="18"/>
      <c r="H47" s="17"/>
    </row>
    <row r="48" spans="1:8">
      <c r="A48" s="16" t="s">
        <v>20</v>
      </c>
      <c r="B48" s="16"/>
      <c r="C48" s="16"/>
      <c r="D48" s="18"/>
      <c r="E48" s="18"/>
      <c r="F48" s="18"/>
      <c r="G48" s="18"/>
      <c r="H48" s="17"/>
    </row>
    <row r="49" spans="1:8">
      <c r="A49" s="16" t="s">
        <v>21</v>
      </c>
      <c r="B49" s="16"/>
      <c r="C49" s="16"/>
      <c r="D49" s="18"/>
      <c r="E49" s="18"/>
      <c r="F49" s="18"/>
      <c r="G49" s="18"/>
      <c r="H49" s="17"/>
    </row>
    <row r="50" spans="1:8">
      <c r="A50" s="17"/>
      <c r="B50" s="17"/>
      <c r="C50" s="17"/>
      <c r="D50" s="18"/>
      <c r="E50" s="18"/>
      <c r="F50" s="18"/>
      <c r="G50" s="18"/>
      <c r="H50" s="17"/>
    </row>
    <row r="51" spans="1:8">
      <c r="A51" s="14" t="s">
        <v>22</v>
      </c>
      <c r="B51" s="14"/>
      <c r="C51" s="14"/>
      <c r="D51" s="15"/>
      <c r="E51" s="15"/>
      <c r="F51" s="15"/>
      <c r="G51" s="15">
        <f t="shared" ref="G51" si="0">SUM(G39:G50)</f>
        <v>8712.0800000000017</v>
      </c>
      <c r="H51" s="17"/>
    </row>
    <row r="52" spans="1:8">
      <c r="A52" s="20"/>
      <c r="B52" s="20"/>
      <c r="C52" s="20"/>
      <c r="D52" s="21"/>
      <c r="E52" s="21"/>
      <c r="F52" s="21"/>
      <c r="G52" s="21"/>
      <c r="H52" s="17"/>
    </row>
    <row r="53" spans="1:8" ht="15.75">
      <c r="A53" s="22" t="s">
        <v>23</v>
      </c>
      <c r="B53" s="22"/>
      <c r="C53" s="22"/>
      <c r="D53" s="23"/>
      <c r="E53" s="23"/>
      <c r="F53" s="23"/>
      <c r="G53" s="23">
        <f>G36+G51</f>
        <v>23536.240000000005</v>
      </c>
      <c r="H53" s="17"/>
    </row>
    <row r="54" spans="1:8">
      <c r="A54" s="17"/>
      <c r="B54" s="17"/>
      <c r="C54" s="17"/>
      <c r="D54" s="17"/>
      <c r="E54" s="17"/>
      <c r="F54" s="17"/>
      <c r="G54" s="17"/>
      <c r="H54" s="17"/>
    </row>
    <row r="55" spans="1:8">
      <c r="A55" s="17" t="s">
        <v>41</v>
      </c>
      <c r="B55" s="17"/>
      <c r="C55" s="17"/>
      <c r="D55" s="17"/>
      <c r="E55" s="17"/>
      <c r="F55" s="17"/>
      <c r="G55" s="17"/>
      <c r="H55" s="17"/>
    </row>
    <row r="56" spans="1:8">
      <c r="A56" s="17" t="s">
        <v>30</v>
      </c>
      <c r="B56" s="17"/>
      <c r="C56" s="17"/>
      <c r="D56" s="17"/>
      <c r="E56" s="17"/>
      <c r="F56" s="17"/>
      <c r="G56" s="17"/>
      <c r="H56" s="17"/>
    </row>
    <row r="57" spans="1:8">
      <c r="A57" t="s">
        <v>31</v>
      </c>
    </row>
  </sheetData>
  <hyperlinks>
    <hyperlink ref="B7" r:id="rId1" display="https://viyar.ua/ua/search/?q=29702"/>
    <hyperlink ref="B8" r:id="rId2" display="https://viyar.ua/ua/search/?q=93203"/>
    <hyperlink ref="B9" r:id="rId3" display="https://viyar.ua/ua/search/?q=93204"/>
    <hyperlink ref="B10" r:id="rId4" display="https://viyar.ua/ua/search/?q=19026"/>
    <hyperlink ref="B11" r:id="rId5" display="https://viyar.ua/ua/search/?q=61768"/>
    <hyperlink ref="B12" r:id="rId6" display="https://viyar.ua/ua/search/?q=00011"/>
    <hyperlink ref="B13" r:id="rId7" display="https://viyar.ua/ua/search/?q=51203"/>
    <hyperlink ref="B14" r:id="rId8" display="https://viyar.ua/ua/search/?q=23913"/>
    <hyperlink ref="B15" r:id="rId9" display="https://viyar.ua/ua/search/?q=61136"/>
    <hyperlink ref="B16" r:id="rId10" display="https://viyar.ua/ua/search/?q=57722"/>
    <hyperlink ref="B17" r:id="rId11" display="https://viyar.ua/ua/search/?q=84628"/>
    <hyperlink ref="B18" r:id="rId12" display="https://viyar.ua/ua/search/?q=61281"/>
    <hyperlink ref="B19" r:id="rId13" display="https://viyar.ua/ua/search/?q=56831"/>
    <hyperlink ref="B20" r:id="rId14" display="https://viyar.ua/ua/search/?q=44817"/>
    <hyperlink ref="B21" r:id="rId15" display="https://viyar.ua/ua/search/?q=44324"/>
    <hyperlink ref="B22" r:id="rId16" display="https://viyar.ua/ua/search/?q=66831"/>
    <hyperlink ref="B23" r:id="rId17" display="https://viyar.ua/ua/search/?q=66834"/>
    <hyperlink ref="B24" r:id="rId18" display="https://viyar.ua/ua/search/?q=66838"/>
    <hyperlink ref="B25" r:id="rId19" display="https://viyar.ua/ua/search/?q=68186"/>
    <hyperlink ref="B26" r:id="rId20" display="https://viyar.ua/ua/search/?q=96091"/>
    <hyperlink ref="B27" r:id="rId21" display="https://viyar.ua/ua/search/?q=38877"/>
  </hyperlinks>
  <pageMargins left="0.70866141732283472" right="0.70866141732283472" top="0.74803149606299213" bottom="0.74803149606299213" header="0.31496062992125984" footer="0.31496062992125984"/>
  <pageSetup paperSize="9" scale="90" fitToHeight="99" orientation="landscape" horizontalDpi="1200" verticalDpi="1200" r:id="rId22"/>
  <drawing r:id="rId2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poligrafist.biz</dc:creator>
  <cp:lastModifiedBy>poligrafist.biz</cp:lastModifiedBy>
  <cp:lastPrinted>2022-06-06T11:08:01Z</cp:lastPrinted>
  <dcterms:created xsi:type="dcterms:W3CDTF">2022-06-05T20:03:50Z</dcterms:created>
  <dcterms:modified xsi:type="dcterms:W3CDTF">2022-08-30T20:58:45Z</dcterms:modified>
</cp:coreProperties>
</file>