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val\Desktop\Дом\Вентиляция\"/>
    </mc:Choice>
  </mc:AlternateContent>
  <xr:revisionPtr revIDLastSave="0" documentId="13_ncr:1_{1ABEA5D6-8E97-440E-A7FF-D8D9227139D2}" xr6:coauthVersionLast="47" xr6:coauthVersionMax="47" xr10:uidLastSave="{00000000-0000-0000-0000-000000000000}"/>
  <bookViews>
    <workbookView xWindow="-110" yWindow="-110" windowWidth="19420" windowHeight="11020" xr2:uid="{5B7C3E1E-74EF-48F4-9DCB-3E5796DD9505}"/>
  </bookViews>
  <sheets>
    <sheet name="Рекуператор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3" l="1"/>
  <c r="N6" i="3"/>
  <c r="N7" i="3"/>
  <c r="N8" i="3"/>
  <c r="N9" i="3"/>
  <c r="N10" i="3"/>
  <c r="N11" i="3"/>
  <c r="N12" i="3"/>
  <c r="N13" i="3"/>
  <c r="N14" i="3"/>
  <c r="I5" i="3"/>
  <c r="I6" i="3"/>
  <c r="I7" i="3"/>
  <c r="I8" i="3"/>
  <c r="I9" i="3"/>
  <c r="I10" i="3"/>
  <c r="I11" i="3"/>
  <c r="I12" i="3"/>
  <c r="I13" i="3"/>
  <c r="I14" i="3"/>
  <c r="P4" i="3"/>
  <c r="G16" i="3"/>
  <c r="F4" i="3"/>
  <c r="D15" i="3"/>
  <c r="C15" i="3"/>
  <c r="L14" i="3"/>
  <c r="H14" i="3"/>
  <c r="F14" i="3"/>
  <c r="L13" i="3"/>
  <c r="H13" i="3"/>
  <c r="F13" i="3"/>
  <c r="L12" i="3"/>
  <c r="H12" i="3"/>
  <c r="F12" i="3"/>
  <c r="L11" i="3"/>
  <c r="H11" i="3"/>
  <c r="F11" i="3"/>
  <c r="L10" i="3"/>
  <c r="H10" i="3"/>
  <c r="F10" i="3"/>
  <c r="L9" i="3"/>
  <c r="H9" i="3"/>
  <c r="F9" i="3"/>
  <c r="L8" i="3"/>
  <c r="H8" i="3"/>
  <c r="F8" i="3"/>
  <c r="L7" i="3"/>
  <c r="H7" i="3"/>
  <c r="F7" i="3"/>
  <c r="L6" i="3"/>
  <c r="H6" i="3"/>
  <c r="F6" i="3"/>
  <c r="L5" i="3"/>
  <c r="M16" i="3" s="1"/>
  <c r="H5" i="3"/>
  <c r="F5" i="3"/>
  <c r="N4" i="3"/>
  <c r="L4" i="3"/>
  <c r="H4" i="3"/>
  <c r="H15" i="3" l="1"/>
  <c r="L15" i="3"/>
  <c r="N15" i="3"/>
  <c r="F15" i="3"/>
  <c r="P9" i="3"/>
  <c r="O9" i="3" s="1"/>
  <c r="M9" i="3" s="1"/>
  <c r="J4" i="3"/>
  <c r="I4" i="3" l="1"/>
  <c r="O4" i="3"/>
  <c r="P10" i="3"/>
  <c r="O10" i="3" s="1"/>
  <c r="M10" i="3" s="1"/>
  <c r="P8" i="3"/>
  <c r="O8" i="3" s="1"/>
  <c r="M8" i="3" s="1"/>
  <c r="P14" i="3"/>
  <c r="O14" i="3" s="1"/>
  <c r="M14" i="3" s="1"/>
  <c r="P7" i="3"/>
  <c r="O7" i="3" s="1"/>
  <c r="M7" i="3" s="1"/>
  <c r="P11" i="3"/>
  <c r="O11" i="3" s="1"/>
  <c r="M11" i="3" s="1"/>
  <c r="P5" i="3"/>
  <c r="P13" i="3"/>
  <c r="O13" i="3" s="1"/>
  <c r="M13" i="3" s="1"/>
  <c r="P6" i="3"/>
  <c r="O6" i="3" s="1"/>
  <c r="M6" i="3" s="1"/>
  <c r="J9" i="3"/>
  <c r="G9" i="3" s="1"/>
  <c r="J14" i="3"/>
  <c r="G14" i="3" s="1"/>
  <c r="J8" i="3"/>
  <c r="G8" i="3" s="1"/>
  <c r="J5" i="3"/>
  <c r="G5" i="3" s="1"/>
  <c r="J10" i="3"/>
  <c r="G10" i="3" s="1"/>
  <c r="J13" i="3"/>
  <c r="G13" i="3" s="1"/>
  <c r="J7" i="3"/>
  <c r="G7" i="3" s="1"/>
  <c r="J11" i="3"/>
  <c r="G11" i="3" s="1"/>
  <c r="J6" i="3"/>
  <c r="G6" i="3" s="1"/>
  <c r="M4" i="3" l="1"/>
  <c r="O5" i="3"/>
  <c r="M5" i="3" s="1"/>
  <c r="M15" i="3" s="1"/>
  <c r="P15" i="3"/>
  <c r="I15" i="3"/>
  <c r="G4" i="3"/>
  <c r="J15" i="3"/>
  <c r="G15" i="3"/>
  <c r="O15" i="3" l="1"/>
</calcChain>
</file>

<file path=xl/sharedStrings.xml><?xml version="1.0" encoding="utf-8"?>
<sst xmlns="http://schemas.openxmlformats.org/spreadsheetml/2006/main" count="33" uniqueCount="25">
  <si>
    <t>№ приміщення</t>
  </si>
  <si>
    <t>Назва приміщення</t>
  </si>
  <si>
    <t>Приток, м.куб</t>
  </si>
  <si>
    <t>Витяжка, м.куб</t>
  </si>
  <si>
    <t>Мастерспальня</t>
  </si>
  <si>
    <t>С/в мастерспальні</t>
  </si>
  <si>
    <t>Дитяча 1</t>
  </si>
  <si>
    <t>Дитяча 2</t>
  </si>
  <si>
    <t>С/в загальний</t>
  </si>
  <si>
    <t>Коридор</t>
  </si>
  <si>
    <t>Гардеробна</t>
  </si>
  <si>
    <t>Прихожа</t>
  </si>
  <si>
    <t>Кабінет</t>
  </si>
  <si>
    <t>Кладова-топочна</t>
  </si>
  <si>
    <t>Сценарії</t>
  </si>
  <si>
    <t>Крок зниження потужності, рази</t>
  </si>
  <si>
    <t>Приток без перекриття заслонки, м.куб</t>
  </si>
  <si>
    <t>Додатковий обсяг від притоку з кімн. 9</t>
  </si>
  <si>
    <t>Частка від притоку з кімн. 9</t>
  </si>
  <si>
    <t>Приток після закриття заслонки, м.куб</t>
  </si>
  <si>
    <t>Ніч (4 людини = 2 у мастерспальні + по 1 у дитячіх)</t>
  </si>
  <si>
    <t>День (2 людини = 1 у мастерспальні + 1 у кабінеті)</t>
  </si>
  <si>
    <t>Приток без обсягу кім. №9, м.куб</t>
  </si>
  <si>
    <t>Вітальня-кухня</t>
  </si>
  <si>
    <t>Повна потужність (4+ людини у активній фазі)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</si>
</sst>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D8C0-FE37-495C-9F3D-B9C41385EFEB}">
  <dimension ref="A1:Q16"/>
  <sheetViews>
    <sheetView tabSelected="1" workbookViewId="0">
      <selection activeCell="D17" sqref="D17"/>
    </sheetView>
  </sheetViews>
  <sheetFormatPr defaultRowHeight="14.5" x14ac:dyDescent="0.35"/>
  <cols>
    <col min="1" max="1" width="11.54296875" style="4" customWidth="1"/>
    <col min="2" max="2" width="17.1796875" style="4" customWidth="1"/>
    <col min="3" max="3" width="9.453125" style="4" customWidth="1"/>
    <col min="4" max="4" width="12.7265625" style="4" customWidth="1"/>
    <col min="5" max="5" width="10.7265625" style="4" customWidth="1"/>
    <col min="6" max="6" width="14.6328125" style="4" customWidth="1"/>
    <col min="7" max="7" width="12.6328125" style="4" customWidth="1"/>
    <col min="8" max="8" width="8.36328125" style="4" customWidth="1"/>
    <col min="9" max="9" width="12.6328125" style="4" customWidth="1"/>
    <col min="10" max="10" width="10.36328125" style="4" customWidth="1"/>
    <col min="11" max="11" width="11.1796875" style="4" customWidth="1"/>
    <col min="12" max="12" width="15.26953125" style="4" customWidth="1"/>
    <col min="13" max="13" width="12" style="4" customWidth="1"/>
    <col min="14" max="14" width="8.81640625" style="4" customWidth="1"/>
    <col min="15" max="15" width="10.1796875" style="4" customWidth="1"/>
    <col min="16" max="16" width="11.7265625" style="4" customWidth="1"/>
    <col min="17" max="16384" width="8.7265625" style="4"/>
  </cols>
  <sheetData>
    <row r="1" spans="1:17" ht="27.5" customHeight="1" x14ac:dyDescent="0.35">
      <c r="A1" s="2" t="s">
        <v>0</v>
      </c>
      <c r="B1" s="2" t="s">
        <v>1</v>
      </c>
      <c r="C1" s="10" t="s">
        <v>14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ht="29" customHeight="1" x14ac:dyDescent="0.35">
      <c r="A2" s="2"/>
      <c r="B2" s="2"/>
      <c r="C2" s="10" t="s">
        <v>24</v>
      </c>
      <c r="D2" s="10"/>
      <c r="E2" s="10" t="s">
        <v>20</v>
      </c>
      <c r="F2" s="10"/>
      <c r="G2" s="10"/>
      <c r="H2" s="10"/>
      <c r="I2" s="10"/>
      <c r="J2" s="10"/>
      <c r="K2" s="10" t="s">
        <v>21</v>
      </c>
      <c r="L2" s="10"/>
      <c r="M2" s="10"/>
      <c r="N2" s="10"/>
      <c r="O2" s="10"/>
      <c r="P2" s="10"/>
    </row>
    <row r="3" spans="1:17" ht="62" customHeight="1" x14ac:dyDescent="0.35">
      <c r="A3" s="2"/>
      <c r="B3" s="2"/>
      <c r="C3" s="2" t="s">
        <v>2</v>
      </c>
      <c r="D3" s="2" t="s">
        <v>3</v>
      </c>
      <c r="E3" s="2" t="s">
        <v>15</v>
      </c>
      <c r="F3" s="2" t="s">
        <v>16</v>
      </c>
      <c r="G3" s="2" t="s">
        <v>19</v>
      </c>
      <c r="H3" s="2" t="s">
        <v>3</v>
      </c>
      <c r="I3" s="2" t="s">
        <v>17</v>
      </c>
      <c r="J3" s="2" t="s">
        <v>18</v>
      </c>
      <c r="K3" s="2" t="s">
        <v>15</v>
      </c>
      <c r="L3" s="2" t="s">
        <v>16</v>
      </c>
      <c r="M3" s="2" t="s">
        <v>19</v>
      </c>
      <c r="N3" s="2" t="s">
        <v>3</v>
      </c>
      <c r="O3" s="2" t="s">
        <v>17</v>
      </c>
      <c r="P3" s="2" t="s">
        <v>18</v>
      </c>
    </row>
    <row r="4" spans="1:17" x14ac:dyDescent="0.35">
      <c r="A4" s="2">
        <v>1</v>
      </c>
      <c r="B4" s="2" t="s">
        <v>4</v>
      </c>
      <c r="C4" s="1">
        <v>80</v>
      </c>
      <c r="D4" s="1">
        <v>0</v>
      </c>
      <c r="E4" s="11">
        <v>2</v>
      </c>
      <c r="F4" s="1">
        <f>C4/$E$4</f>
        <v>40</v>
      </c>
      <c r="G4" s="1">
        <f t="shared" ref="G4:G11" si="0">F4+I4</f>
        <v>65.454545454545453</v>
      </c>
      <c r="H4" s="1">
        <f>D4/$E$4</f>
        <v>0</v>
      </c>
      <c r="I4" s="1">
        <f t="shared" ref="I4:I14" si="1">$F$12*J4</f>
        <v>25.454545454545457</v>
      </c>
      <c r="J4" s="5">
        <f t="shared" ref="J4:J11" si="2">F4/$G$16</f>
        <v>0.36363636363636365</v>
      </c>
      <c r="K4" s="11">
        <v>3</v>
      </c>
      <c r="L4" s="1">
        <f t="shared" ref="L4:L14" si="3">C4/$K$4</f>
        <v>26.666666666666668</v>
      </c>
      <c r="M4" s="1">
        <f>L4+O4</f>
        <v>43.636363636363633</v>
      </c>
      <c r="N4" s="1">
        <f>D4/$K$4</f>
        <v>0</v>
      </c>
      <c r="O4" s="1">
        <f t="shared" ref="O4:O14" si="4">$L$12*P4</f>
        <v>16.969696969696965</v>
      </c>
      <c r="P4" s="5">
        <f t="shared" ref="P4:P11" si="5">L4/$M$16</f>
        <v>0.36363636363636359</v>
      </c>
      <c r="Q4" s="3"/>
    </row>
    <row r="5" spans="1:17" x14ac:dyDescent="0.35">
      <c r="A5" s="2">
        <v>2</v>
      </c>
      <c r="B5" s="2" t="s">
        <v>5</v>
      </c>
      <c r="C5" s="1">
        <v>0</v>
      </c>
      <c r="D5" s="1">
        <v>80</v>
      </c>
      <c r="E5" s="11"/>
      <c r="F5" s="1">
        <f t="shared" ref="F5:F15" si="6">C5/$E$4</f>
        <v>0</v>
      </c>
      <c r="G5" s="1">
        <f t="shared" si="0"/>
        <v>0</v>
      </c>
      <c r="H5" s="1">
        <f t="shared" ref="H5:H14" si="7">D5/$E$4</f>
        <v>40</v>
      </c>
      <c r="I5" s="1">
        <f t="shared" si="1"/>
        <v>0</v>
      </c>
      <c r="J5" s="5">
        <f t="shared" si="2"/>
        <v>0</v>
      </c>
      <c r="K5" s="11"/>
      <c r="L5" s="1">
        <f t="shared" si="3"/>
        <v>0</v>
      </c>
      <c r="M5" s="1">
        <f t="shared" ref="M5:M11" si="8">L5+O5</f>
        <v>0</v>
      </c>
      <c r="N5" s="1">
        <f t="shared" ref="N5:N14" si="9">D5/$K$4</f>
        <v>26.666666666666668</v>
      </c>
      <c r="O5" s="1">
        <f t="shared" si="4"/>
        <v>0</v>
      </c>
      <c r="P5" s="5">
        <f t="shared" si="5"/>
        <v>0</v>
      </c>
      <c r="Q5" s="3"/>
    </row>
    <row r="6" spans="1:17" x14ac:dyDescent="0.35">
      <c r="A6" s="2">
        <v>3</v>
      </c>
      <c r="B6" s="2" t="s">
        <v>6</v>
      </c>
      <c r="C6" s="1">
        <v>40</v>
      </c>
      <c r="D6" s="1">
        <v>0</v>
      </c>
      <c r="E6" s="11"/>
      <c r="F6" s="1">
        <f t="shared" si="6"/>
        <v>20</v>
      </c>
      <c r="G6" s="1">
        <f t="shared" si="0"/>
        <v>32.727272727272727</v>
      </c>
      <c r="H6" s="1">
        <f t="shared" si="7"/>
        <v>0</v>
      </c>
      <c r="I6" s="1">
        <f t="shared" si="1"/>
        <v>12.727272727272728</v>
      </c>
      <c r="J6" s="5">
        <f t="shared" si="2"/>
        <v>0.18181818181818182</v>
      </c>
      <c r="K6" s="11"/>
      <c r="L6" s="1">
        <f t="shared" si="3"/>
        <v>13.333333333333334</v>
      </c>
      <c r="M6" s="1">
        <f t="shared" si="8"/>
        <v>21.818181818181817</v>
      </c>
      <c r="N6" s="1">
        <f t="shared" si="9"/>
        <v>0</v>
      </c>
      <c r="O6" s="1">
        <f t="shared" si="4"/>
        <v>8.4848484848484826</v>
      </c>
      <c r="P6" s="5">
        <f t="shared" si="5"/>
        <v>0.1818181818181818</v>
      </c>
      <c r="Q6" s="3"/>
    </row>
    <row r="7" spans="1:17" x14ac:dyDescent="0.35">
      <c r="A7" s="2">
        <v>4</v>
      </c>
      <c r="B7" s="2" t="s">
        <v>7</v>
      </c>
      <c r="C7" s="1">
        <v>40</v>
      </c>
      <c r="D7" s="1">
        <v>0</v>
      </c>
      <c r="E7" s="11"/>
      <c r="F7" s="1">
        <f t="shared" si="6"/>
        <v>20</v>
      </c>
      <c r="G7" s="1">
        <f t="shared" si="0"/>
        <v>32.727272727272727</v>
      </c>
      <c r="H7" s="1">
        <f t="shared" si="7"/>
        <v>0</v>
      </c>
      <c r="I7" s="1">
        <f t="shared" si="1"/>
        <v>12.727272727272728</v>
      </c>
      <c r="J7" s="5">
        <f t="shared" si="2"/>
        <v>0.18181818181818182</v>
      </c>
      <c r="K7" s="11"/>
      <c r="L7" s="1">
        <f t="shared" si="3"/>
        <v>13.333333333333334</v>
      </c>
      <c r="M7" s="1">
        <f t="shared" si="8"/>
        <v>21.818181818181817</v>
      </c>
      <c r="N7" s="1">
        <f t="shared" si="9"/>
        <v>0</v>
      </c>
      <c r="O7" s="1">
        <f t="shared" si="4"/>
        <v>8.4848484848484826</v>
      </c>
      <c r="P7" s="5">
        <f t="shared" si="5"/>
        <v>0.1818181818181818</v>
      </c>
      <c r="Q7" s="3"/>
    </row>
    <row r="8" spans="1:17" x14ac:dyDescent="0.35">
      <c r="A8" s="2">
        <v>5</v>
      </c>
      <c r="B8" s="2" t="s">
        <v>8</v>
      </c>
      <c r="C8" s="1">
        <v>0</v>
      </c>
      <c r="D8" s="1">
        <v>80</v>
      </c>
      <c r="E8" s="11"/>
      <c r="F8" s="1">
        <f t="shared" si="6"/>
        <v>0</v>
      </c>
      <c r="G8" s="1">
        <f t="shared" si="0"/>
        <v>0</v>
      </c>
      <c r="H8" s="1">
        <f t="shared" si="7"/>
        <v>40</v>
      </c>
      <c r="I8" s="1">
        <f t="shared" si="1"/>
        <v>0</v>
      </c>
      <c r="J8" s="5">
        <f t="shared" si="2"/>
        <v>0</v>
      </c>
      <c r="K8" s="11"/>
      <c r="L8" s="1">
        <f t="shared" si="3"/>
        <v>0</v>
      </c>
      <c r="M8" s="1">
        <f t="shared" si="8"/>
        <v>0</v>
      </c>
      <c r="N8" s="1">
        <f t="shared" si="9"/>
        <v>26.666666666666668</v>
      </c>
      <c r="O8" s="1">
        <f t="shared" si="4"/>
        <v>0</v>
      </c>
      <c r="P8" s="5">
        <f t="shared" si="5"/>
        <v>0</v>
      </c>
      <c r="Q8" s="3"/>
    </row>
    <row r="9" spans="1:17" x14ac:dyDescent="0.35">
      <c r="A9" s="2">
        <v>6</v>
      </c>
      <c r="B9" s="2" t="s">
        <v>9</v>
      </c>
      <c r="C9" s="1">
        <v>0</v>
      </c>
      <c r="D9" s="1">
        <v>0</v>
      </c>
      <c r="E9" s="11"/>
      <c r="F9" s="1">
        <f t="shared" si="6"/>
        <v>0</v>
      </c>
      <c r="G9" s="1">
        <f t="shared" si="0"/>
        <v>0</v>
      </c>
      <c r="H9" s="1">
        <f t="shared" si="7"/>
        <v>0</v>
      </c>
      <c r="I9" s="1">
        <f t="shared" si="1"/>
        <v>0</v>
      </c>
      <c r="J9" s="5">
        <f t="shared" si="2"/>
        <v>0</v>
      </c>
      <c r="K9" s="11"/>
      <c r="L9" s="1">
        <f t="shared" si="3"/>
        <v>0</v>
      </c>
      <c r="M9" s="1">
        <f t="shared" si="8"/>
        <v>0</v>
      </c>
      <c r="N9" s="1">
        <f t="shared" si="9"/>
        <v>0</v>
      </c>
      <c r="O9" s="1">
        <f t="shared" si="4"/>
        <v>0</v>
      </c>
      <c r="P9" s="5">
        <f t="shared" si="5"/>
        <v>0</v>
      </c>
      <c r="Q9" s="3"/>
    </row>
    <row r="10" spans="1:17" x14ac:dyDescent="0.35">
      <c r="A10" s="2">
        <v>7</v>
      </c>
      <c r="B10" s="2" t="s">
        <v>10</v>
      </c>
      <c r="C10" s="1">
        <v>0</v>
      </c>
      <c r="D10" s="1">
        <v>100</v>
      </c>
      <c r="E10" s="11"/>
      <c r="F10" s="1">
        <f t="shared" si="6"/>
        <v>0</v>
      </c>
      <c r="G10" s="1">
        <f t="shared" si="0"/>
        <v>0</v>
      </c>
      <c r="H10" s="1">
        <f t="shared" si="7"/>
        <v>50</v>
      </c>
      <c r="I10" s="1">
        <f t="shared" si="1"/>
        <v>0</v>
      </c>
      <c r="J10" s="5">
        <f t="shared" si="2"/>
        <v>0</v>
      </c>
      <c r="K10" s="11"/>
      <c r="L10" s="1">
        <f t="shared" si="3"/>
        <v>0</v>
      </c>
      <c r="M10" s="1">
        <f t="shared" si="8"/>
        <v>0</v>
      </c>
      <c r="N10" s="1">
        <f t="shared" si="9"/>
        <v>33.333333333333336</v>
      </c>
      <c r="O10" s="1">
        <f t="shared" si="4"/>
        <v>0</v>
      </c>
      <c r="P10" s="5">
        <f t="shared" si="5"/>
        <v>0</v>
      </c>
      <c r="Q10" s="3"/>
    </row>
    <row r="11" spans="1:17" x14ac:dyDescent="0.35">
      <c r="A11" s="2">
        <v>8</v>
      </c>
      <c r="B11" s="2" t="s">
        <v>11</v>
      </c>
      <c r="C11" s="1">
        <v>0</v>
      </c>
      <c r="D11" s="1">
        <v>0</v>
      </c>
      <c r="E11" s="11"/>
      <c r="F11" s="1">
        <f t="shared" si="6"/>
        <v>0</v>
      </c>
      <c r="G11" s="1">
        <f t="shared" si="0"/>
        <v>0</v>
      </c>
      <c r="H11" s="1">
        <f t="shared" si="7"/>
        <v>0</v>
      </c>
      <c r="I11" s="1">
        <f t="shared" si="1"/>
        <v>0</v>
      </c>
      <c r="J11" s="5">
        <f t="shared" si="2"/>
        <v>0</v>
      </c>
      <c r="K11" s="11"/>
      <c r="L11" s="1">
        <f t="shared" si="3"/>
        <v>0</v>
      </c>
      <c r="M11" s="1">
        <f t="shared" si="8"/>
        <v>0</v>
      </c>
      <c r="N11" s="1">
        <f t="shared" si="9"/>
        <v>0</v>
      </c>
      <c r="O11" s="1">
        <f t="shared" si="4"/>
        <v>0</v>
      </c>
      <c r="P11" s="5">
        <f t="shared" si="5"/>
        <v>0</v>
      </c>
      <c r="Q11" s="3"/>
    </row>
    <row r="12" spans="1:17" x14ac:dyDescent="0.35">
      <c r="A12" s="2">
        <v>9</v>
      </c>
      <c r="B12" s="2" t="s">
        <v>23</v>
      </c>
      <c r="C12" s="1">
        <v>140</v>
      </c>
      <c r="D12" s="1">
        <v>40</v>
      </c>
      <c r="E12" s="11"/>
      <c r="F12" s="1">
        <f t="shared" si="6"/>
        <v>70</v>
      </c>
      <c r="G12" s="1">
        <v>0</v>
      </c>
      <c r="H12" s="1">
        <f t="shared" si="7"/>
        <v>20</v>
      </c>
      <c r="I12" s="1">
        <f t="shared" si="1"/>
        <v>0</v>
      </c>
      <c r="J12" s="5">
        <v>0</v>
      </c>
      <c r="K12" s="11"/>
      <c r="L12" s="1">
        <f t="shared" si="3"/>
        <v>46.666666666666664</v>
      </c>
      <c r="M12" s="1">
        <v>0</v>
      </c>
      <c r="N12" s="1">
        <f t="shared" si="9"/>
        <v>13.333333333333334</v>
      </c>
      <c r="O12" s="1">
        <v>0</v>
      </c>
      <c r="P12" s="5">
        <v>0</v>
      </c>
      <c r="Q12" s="3"/>
    </row>
    <row r="13" spans="1:17" x14ac:dyDescent="0.35">
      <c r="A13" s="2">
        <v>10</v>
      </c>
      <c r="B13" s="2" t="s">
        <v>12</v>
      </c>
      <c r="C13" s="1">
        <v>60</v>
      </c>
      <c r="D13" s="1">
        <v>0</v>
      </c>
      <c r="E13" s="11"/>
      <c r="F13" s="1">
        <f t="shared" si="6"/>
        <v>30</v>
      </c>
      <c r="G13" s="1">
        <f>F13+I13</f>
        <v>49.090909090909093</v>
      </c>
      <c r="H13" s="1">
        <f t="shared" si="7"/>
        <v>0</v>
      </c>
      <c r="I13" s="1">
        <f t="shared" si="1"/>
        <v>19.09090909090909</v>
      </c>
      <c r="J13" s="5">
        <f>F13/$G$16</f>
        <v>0.27272727272727271</v>
      </c>
      <c r="K13" s="11"/>
      <c r="L13" s="1">
        <f t="shared" si="3"/>
        <v>20</v>
      </c>
      <c r="M13" s="1">
        <f>L13+O13</f>
        <v>32.727272727272727</v>
      </c>
      <c r="N13" s="1">
        <f t="shared" si="9"/>
        <v>0</v>
      </c>
      <c r="O13" s="1">
        <f t="shared" si="4"/>
        <v>12.727272727272725</v>
      </c>
      <c r="P13" s="5">
        <f>L13/$M$16</f>
        <v>0.27272727272727271</v>
      </c>
      <c r="Q13" s="3"/>
    </row>
    <row r="14" spans="1:17" x14ac:dyDescent="0.35">
      <c r="A14" s="2">
        <v>11</v>
      </c>
      <c r="B14" s="2" t="s">
        <v>13</v>
      </c>
      <c r="C14" s="1">
        <v>0</v>
      </c>
      <c r="D14" s="1">
        <v>60</v>
      </c>
      <c r="E14" s="11"/>
      <c r="F14" s="1">
        <f t="shared" si="6"/>
        <v>0</v>
      </c>
      <c r="G14" s="1">
        <f>F14+I14</f>
        <v>0</v>
      </c>
      <c r="H14" s="1">
        <f t="shared" si="7"/>
        <v>30</v>
      </c>
      <c r="I14" s="1">
        <f t="shared" si="1"/>
        <v>0</v>
      </c>
      <c r="J14" s="5">
        <f>F14/$G$16</f>
        <v>0</v>
      </c>
      <c r="K14" s="11"/>
      <c r="L14" s="1">
        <f t="shared" si="3"/>
        <v>0</v>
      </c>
      <c r="M14" s="1">
        <f>L14+O14</f>
        <v>0</v>
      </c>
      <c r="N14" s="1">
        <f t="shared" si="9"/>
        <v>20</v>
      </c>
      <c r="O14" s="1">
        <f t="shared" si="4"/>
        <v>0</v>
      </c>
      <c r="P14" s="5">
        <f>L14/$M$16</f>
        <v>0</v>
      </c>
      <c r="Q14" s="3"/>
    </row>
    <row r="15" spans="1:17" x14ac:dyDescent="0.35">
      <c r="A15" s="2"/>
      <c r="B15" s="2"/>
      <c r="C15" s="1">
        <f>SUM(C4:C14)</f>
        <v>360</v>
      </c>
      <c r="D15" s="1">
        <f>SUM(D4:D14)</f>
        <v>360</v>
      </c>
      <c r="E15" s="11"/>
      <c r="F15" s="1">
        <f t="shared" si="6"/>
        <v>180</v>
      </c>
      <c r="G15" s="1">
        <f>SUM(G4:G14)</f>
        <v>180</v>
      </c>
      <c r="H15" s="1">
        <f>SUM(H4:H14)</f>
        <v>180</v>
      </c>
      <c r="I15" s="1">
        <f>SUM(I4:I14)</f>
        <v>70</v>
      </c>
      <c r="J15" s="5">
        <f>SUM(J4:J14)</f>
        <v>1</v>
      </c>
      <c r="K15" s="11"/>
      <c r="L15" s="1">
        <f>SUM(L4:L14)</f>
        <v>120</v>
      </c>
      <c r="M15" s="1">
        <f>SUM(M4:M14)</f>
        <v>120</v>
      </c>
      <c r="N15" s="1">
        <f>SUM(N4:N14)</f>
        <v>120</v>
      </c>
      <c r="O15" s="1">
        <f>SUM(O4:O14)</f>
        <v>46.666666666666657</v>
      </c>
      <c r="P15" s="5">
        <f>SUM(P4:P14)</f>
        <v>0.99999999999999989</v>
      </c>
      <c r="Q15" s="3"/>
    </row>
    <row r="16" spans="1:17" ht="43.5" x14ac:dyDescent="0.35">
      <c r="C16" s="9"/>
      <c r="D16" s="9"/>
      <c r="E16" s="3"/>
      <c r="F16" s="7" t="s">
        <v>22</v>
      </c>
      <c r="G16" s="8">
        <f>SUM(F4:F14)-F12</f>
        <v>110</v>
      </c>
      <c r="H16" s="6"/>
      <c r="I16" s="3"/>
      <c r="J16" s="3"/>
      <c r="K16" s="3"/>
      <c r="L16" s="7" t="s">
        <v>22</v>
      </c>
      <c r="M16" s="8">
        <f>SUM(L4:L14)-L12</f>
        <v>73.333333333333343</v>
      </c>
      <c r="N16" s="6"/>
      <c r="O16" s="3"/>
      <c r="P16" s="3"/>
      <c r="Q16" s="3"/>
    </row>
  </sheetData>
  <mergeCells count="7">
    <mergeCell ref="C16:D16"/>
    <mergeCell ref="E2:J2"/>
    <mergeCell ref="K2:P2"/>
    <mergeCell ref="C1:P1"/>
    <mergeCell ref="C2:D2"/>
    <mergeCell ref="E4:E15"/>
    <mergeCell ref="K4:K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Рекуператор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Ковальский</dc:creator>
  <cp:lastModifiedBy>Юрий Ковальский</cp:lastModifiedBy>
  <dcterms:created xsi:type="dcterms:W3CDTF">2023-11-26T14:01:14Z</dcterms:created>
  <dcterms:modified xsi:type="dcterms:W3CDTF">2023-12-01T16:34:34Z</dcterms:modified>
</cp:coreProperties>
</file>